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Sheet1" sheetId="1" r:id="rId1"/>
  </sheets>
  <definedNames>
    <definedName name="_xlnm.Print_Area" localSheetId="0">'Sheet1'!$D$1:$N$105</definedName>
    <definedName name="会場">'Sheet1'!$B$14:$B$17</definedName>
    <definedName name="関東">'Sheet1'!$B$14:$B$15</definedName>
  </definedNames>
  <calcPr fullCalcOnLoad="1"/>
</workbook>
</file>

<file path=xl/sharedStrings.xml><?xml version="1.0" encoding="utf-8"?>
<sst xmlns="http://schemas.openxmlformats.org/spreadsheetml/2006/main" count="144" uniqueCount="111">
  <si>
    <t>フリガナ</t>
  </si>
  <si>
    <t>性別</t>
  </si>
  <si>
    <t>写真</t>
  </si>
  <si>
    <t>生年月日</t>
  </si>
  <si>
    <t>所属部署</t>
  </si>
  <si>
    <t>担当者宛の場合</t>
  </si>
  <si>
    <t>〒</t>
  </si>
  <si>
    <t>住所</t>
  </si>
  <si>
    <t>Tel.</t>
  </si>
  <si>
    <t>E-mail</t>
  </si>
  <si>
    <t>会社名</t>
  </si>
  <si>
    <t>事業所名</t>
  </si>
  <si>
    <t xml:space="preserve">姓   </t>
  </si>
  <si>
    <t>受講者氏名</t>
  </si>
  <si>
    <t>名  </t>
  </si>
  <si>
    <t>月</t>
  </si>
  <si>
    <t>日生</t>
  </si>
  <si>
    <t>歳</t>
  </si>
  <si>
    <t>部署</t>
  </si>
  <si>
    <t>氏名</t>
  </si>
  <si>
    <t>非会員</t>
  </si>
  <si>
    <t>円</t>
  </si>
  <si>
    <t>支払方法</t>
  </si>
  <si>
    <t>銀行振込</t>
  </si>
  <si>
    <t>現金書留</t>
  </si>
  <si>
    <t>請求書・領収書</t>
  </si>
  <si>
    <t>必要</t>
  </si>
  <si>
    <t>不要</t>
  </si>
  <si>
    <t>振込有無</t>
  </si>
  <si>
    <t>振込予定</t>
  </si>
  <si>
    <t>振込済み</t>
  </si>
  <si>
    <t>従事期間</t>
  </si>
  <si>
    <t>選択</t>
  </si>
  <si>
    <t>会場</t>
  </si>
  <si>
    <t>日程</t>
  </si>
  <si>
    <t>会場</t>
  </si>
  <si>
    <t>会場、部屋番号</t>
  </si>
  <si>
    <t>HP</t>
  </si>
  <si>
    <t>選択してください</t>
  </si>
  <si>
    <t>関東</t>
  </si>
  <si>
    <t>関西</t>
  </si>
  <si>
    <t>性別</t>
  </si>
  <si>
    <t>男</t>
  </si>
  <si>
    <t>女</t>
  </si>
  <si>
    <t>書類送付先</t>
  </si>
  <si>
    <t>維持(法人)会員</t>
  </si>
  <si>
    <t>勤務先</t>
  </si>
  <si>
    <t>自宅</t>
  </si>
  <si>
    <t>担当者</t>
  </si>
  <si>
    <t>配管・設備</t>
  </si>
  <si>
    <t>電気設備</t>
  </si>
  <si>
    <t>回転機</t>
  </si>
  <si>
    <t>計装設備</t>
  </si>
  <si>
    <t>会場</t>
  </si>
  <si>
    <t>E-mail</t>
  </si>
  <si>
    <t>事務局使用欄</t>
  </si>
  <si>
    <r>
      <t>最近6ヶ月以内に撮影、カラー、正面、脱帽、肩より上、</t>
    </r>
    <r>
      <rPr>
        <b/>
        <sz val="11"/>
        <color indexed="10"/>
        <rFont val="ＭＳ Ｐゴシック"/>
        <family val="3"/>
      </rPr>
      <t>500KB以内</t>
    </r>
  </si>
  <si>
    <r>
      <t>西暦</t>
    </r>
  </si>
  <si>
    <r>
      <t>年</t>
    </r>
  </si>
  <si>
    <t>石油学会維持（法人）会員一覧はこちら</t>
  </si>
  <si>
    <t>月</t>
  </si>
  <si>
    <t>日</t>
  </si>
  <si>
    <t>通信欄</t>
  </si>
  <si>
    <r>
      <t>発行書類</t>
    </r>
    <r>
      <rPr>
        <sz val="7"/>
        <color indexed="8"/>
        <rFont val="ＭＳ Ｐゴシック"/>
        <family val="3"/>
      </rPr>
      <t>（PDF送付）</t>
    </r>
  </si>
  <si>
    <t>請求書</t>
  </si>
  <si>
    <t>領収書</t>
  </si>
  <si>
    <t>期間(西暦)</t>
  </si>
  <si>
    <t>自</t>
  </si>
  <si>
    <t>年</t>
  </si>
  <si>
    <t>月</t>
  </si>
  <si>
    <t>至</t>
  </si>
  <si>
    <t>従事した設備管理関連の職務内容、担当内容等</t>
  </si>
  <si>
    <t>勤務先名</t>
  </si>
  <si>
    <t>所属部課　     </t>
  </si>
  <si>
    <t xml:space="preserve">担当上司氏名　     　 </t>
  </si>
  <si>
    <t>送金方法</t>
  </si>
  <si>
    <t>会員種別・受験料</t>
  </si>
  <si>
    <t>受験料</t>
  </si>
  <si>
    <r>
      <t>受験番号</t>
    </r>
    <r>
      <rPr>
        <sz val="8"/>
        <color indexed="8"/>
        <rFont val="ＭＳ Ｐゴシック"/>
        <family val="3"/>
      </rPr>
      <t>（記入しないで下さい）</t>
    </r>
  </si>
  <si>
    <t>受験科目</t>
  </si>
  <si>
    <r>
      <t>受験番号</t>
    </r>
    <r>
      <rPr>
        <sz val="11"/>
        <color indexed="8"/>
        <rFont val="ＭＳ Ｐゴシック"/>
        <family val="3"/>
      </rPr>
      <t>（記入しないで下さい）</t>
    </r>
  </si>
  <si>
    <t>受験者氏名</t>
  </si>
  <si>
    <t>受験資格</t>
  </si>
  <si>
    <t>受験科目</t>
  </si>
  <si>
    <t>受付は60分前から開始します。</t>
  </si>
  <si>
    <t>石油学会普通(個人)会員</t>
  </si>
  <si>
    <r>
      <t>合否通知書
送付先</t>
    </r>
    <r>
      <rPr>
        <b/>
        <sz val="9"/>
        <color indexed="8"/>
        <rFont val="ＭＳ Ｐゴシック"/>
        <family val="3"/>
      </rPr>
      <t>(郵送）</t>
    </r>
  </si>
  <si>
    <t>上記の職務経験証明の記載事項に相異ないことを証明できる上司</t>
  </si>
  <si>
    <t>綿商会館　受付場所 ： 4階会議室前</t>
  </si>
  <si>
    <t>東京都中央区日本橋富沢町8-10</t>
  </si>
  <si>
    <t>http://www.mensyou.co.jp/map.htm</t>
  </si>
  <si>
    <t>設備維持管理士認定試験　受験票</t>
  </si>
  <si>
    <t>事務局使用欄</t>
  </si>
  <si>
    <r>
      <t>職種</t>
    </r>
    <r>
      <rPr>
        <vertAlign val="superscript"/>
        <sz val="11"/>
        <color indexed="8"/>
        <rFont val="ＭＳ Ｐゴシック"/>
        <family val="3"/>
      </rPr>
      <t>※</t>
    </r>
  </si>
  <si>
    <t>職種</t>
  </si>
  <si>
    <t>選択</t>
  </si>
  <si>
    <t>検査</t>
  </si>
  <si>
    <t>検査以外</t>
  </si>
  <si>
    <r>
      <t>実務経験</t>
    </r>
    <r>
      <rPr>
        <b/>
        <vertAlign val="superscript"/>
        <sz val="11"/>
        <color indexed="8"/>
        <rFont val="ＭＳ Ｐゴシック"/>
        <family val="3"/>
      </rPr>
      <t>※※</t>
    </r>
    <r>
      <rPr>
        <b/>
        <sz val="11"/>
        <color indexed="8"/>
        <rFont val="ＭＳ Ｐゴシック"/>
        <family val="3"/>
      </rPr>
      <t xml:space="preserve">
証明欄</t>
    </r>
  </si>
  <si>
    <t>《ご送金の際のお願い》　振込人名が勤務先名のみの場合、入金確認および領収書発行に時間がかかることがあります。事業所名や受験者氏名を入れられない場合は、金融機関の利用明細票等をメールまたはFAXでお送りいただくか、下記通信欄に内訳をご記入下さい。（記入例　「振込人名：○○セキユ　内訳：東京製油所　石油太郎他計6名　計36,000円」　）</t>
  </si>
  <si>
    <t>※職種欄 「検査」 ： 石油関連設備維持管理のための検査業務に従事される方、「検査以外」 ： それ以外の業務に従事される方
※※ 実務経験とは、資源開発、石油備蓄、石油精製、石油化学、化学などの分野において、設備管理、工事管理、建設、メンテナンス、保安管理、運転管理、検査、調達などに関わる業務に従事することを言う</t>
  </si>
  <si>
    <t>大阪府大阪市西区土佐堀1-5-6</t>
  </si>
  <si>
    <t>http://www.osakaymca.jp/bunka/access/</t>
  </si>
  <si>
    <t>YMCA国際文化センター　受付場所 ： 2階ホール前</t>
  </si>
  <si>
    <r>
      <rPr>
        <b/>
        <u val="single"/>
        <sz val="14"/>
        <color indexed="8"/>
        <rFont val="HG丸ｺﾞｼｯｸM-PRO"/>
        <family val="3"/>
      </rPr>
      <t>2020年度</t>
    </r>
    <r>
      <rPr>
        <b/>
        <u val="single"/>
        <sz val="16"/>
        <color indexed="8"/>
        <rFont val="HG丸ｺﾞｼｯｸM-PRO"/>
        <family val="3"/>
      </rPr>
      <t xml:space="preserve"> 設備維持管理士認証のための評価試験</t>
    </r>
    <r>
      <rPr>
        <b/>
        <u val="single"/>
        <sz val="20"/>
        <rFont val="HG丸ｺﾞｼｯｸM-PRO"/>
        <family val="3"/>
      </rPr>
      <t xml:space="preserve"> </t>
    </r>
    <r>
      <rPr>
        <b/>
        <u val="single"/>
        <sz val="16"/>
        <color indexed="8"/>
        <rFont val="HG丸ｺﾞｼｯｸM-PRO"/>
        <family val="3"/>
      </rPr>
      <t>申込書</t>
    </r>
  </si>
  <si>
    <t>2021年2月7日（日） 10:00～11：30</t>
  </si>
  <si>
    <t>2021年2月7日（日） 14:00～15：30</t>
  </si>
  <si>
    <r>
      <rPr>
        <b/>
        <sz val="11"/>
        <color indexed="8"/>
        <rFont val="ＭＳ Ｐゴシック"/>
        <family val="3"/>
      </rPr>
      <t>【申込書作成の注意】</t>
    </r>
    <r>
      <rPr>
        <sz val="11"/>
        <color indexed="8"/>
        <rFont val="ＭＳ Ｐゴシック"/>
        <family val="3"/>
      </rPr>
      <t xml:space="preserve">
①</t>
    </r>
    <r>
      <rPr>
        <sz val="11"/>
        <color indexed="8"/>
        <rFont val="ＭＳ Ｐゴシック"/>
        <family val="3"/>
      </rPr>
      <t>1ページ目の「</t>
    </r>
    <r>
      <rPr>
        <sz val="11"/>
        <color indexed="8"/>
        <rFont val="ＭＳ Ｐゴシック"/>
        <family val="3"/>
      </rPr>
      <t>申込書」</t>
    </r>
    <r>
      <rPr>
        <b/>
        <sz val="11"/>
        <color indexed="10"/>
        <rFont val="ＭＳ Ｐゴシック"/>
        <family val="3"/>
      </rPr>
      <t>黄色のセルに入力</t>
    </r>
    <r>
      <rPr>
        <sz val="11"/>
        <color indexed="8"/>
        <rFont val="ＭＳ Ｐゴシック"/>
        <family val="3"/>
      </rPr>
      <t>してください。</t>
    </r>
    <r>
      <rPr>
        <b/>
        <sz val="11"/>
        <color indexed="10"/>
        <rFont val="ＭＳ Ｐゴシック"/>
        <family val="3"/>
      </rPr>
      <t>「選択」のセルは右▼をクリック</t>
    </r>
    <r>
      <rPr>
        <sz val="11"/>
        <color indexed="8"/>
        <rFont val="ＭＳ Ｐゴシック"/>
        <family val="3"/>
      </rPr>
      <t>してください。2ページ目は転記されるので入力は不要です。
②</t>
    </r>
    <r>
      <rPr>
        <sz val="11"/>
        <rFont val="ＭＳ Ｐゴシック"/>
        <family val="3"/>
      </rPr>
      <t>写真は所定の位置に貼付してください。（</t>
    </r>
    <r>
      <rPr>
        <b/>
        <sz val="11"/>
        <color indexed="10"/>
        <rFont val="ＭＳ Ｐゴシック"/>
        <family val="3"/>
      </rPr>
      <t>データ容量500KB以内</t>
    </r>
    <r>
      <rPr>
        <sz val="11"/>
        <color indexed="8"/>
        <rFont val="ＭＳ Ｐゴシック"/>
        <family val="3"/>
      </rPr>
      <t>、最近6ヶ月以内に撮影、カラー、正面、脱帽、肩より上のもの）。</t>
    </r>
    <r>
      <rPr>
        <sz val="11"/>
        <rFont val="ＭＳ Ｐゴシック"/>
        <family val="3"/>
      </rPr>
      <t>この写真は本人確認および試験に合格した際の</t>
    </r>
    <r>
      <rPr>
        <b/>
        <sz val="11"/>
        <color indexed="10"/>
        <rFont val="ＭＳ Ｐゴシック"/>
        <family val="3"/>
      </rPr>
      <t>資格証明証作成用</t>
    </r>
    <r>
      <rPr>
        <sz val="11"/>
        <rFont val="ＭＳ Ｐゴシック"/>
        <family val="3"/>
      </rPr>
      <t>として使用します。</t>
    </r>
    <r>
      <rPr>
        <b/>
        <sz val="11"/>
        <color indexed="10"/>
        <rFont val="ＭＳ Ｐゴシック"/>
        <family val="3"/>
      </rPr>
      <t xml:space="preserve">
</t>
    </r>
    <r>
      <rPr>
        <sz val="11"/>
        <rFont val="ＭＳ Ｐゴシック"/>
        <family val="3"/>
      </rPr>
      <t>③</t>
    </r>
    <r>
      <rPr>
        <b/>
        <sz val="11"/>
        <color indexed="10"/>
        <rFont val="ＭＳ Ｐゴシック"/>
        <family val="3"/>
      </rPr>
      <t>本</t>
    </r>
    <r>
      <rPr>
        <b/>
        <sz val="11"/>
        <color indexed="10"/>
        <rFont val="ＭＳ Ｐゴシック"/>
        <family val="3"/>
      </rPr>
      <t>ファイル名を「exam_受験者氏名.xls」</t>
    </r>
    <r>
      <rPr>
        <sz val="11"/>
        <rFont val="ＭＳ Ｐゴシック"/>
        <family val="3"/>
      </rPr>
      <t>（例：exam_石油太郎.xls）と変更し、</t>
    </r>
    <r>
      <rPr>
        <b/>
        <sz val="11"/>
        <color indexed="10"/>
        <rFont val="ＭＳ Ｐゴシック"/>
        <family val="3"/>
      </rPr>
      <t>エクセルファイルのまま</t>
    </r>
    <r>
      <rPr>
        <sz val="11"/>
        <rFont val="ＭＳ Ｐゴシック"/>
        <family val="3"/>
      </rPr>
      <t>送付してください。PDFファイル等に変換しないでください。</t>
    </r>
    <r>
      <rPr>
        <sz val="11"/>
        <color indexed="8"/>
        <rFont val="ＭＳ Ｐゴシック"/>
        <family val="3"/>
      </rPr>
      <t xml:space="preserve">
④複数名分を申し込む場合は、エクセルファイルを人数分作成するか、１つのファイルでシートをコピーして作成してください。</t>
    </r>
    <r>
      <rPr>
        <sz val="11"/>
        <color indexed="8"/>
        <rFont val="ＭＳ Ｐゴシック"/>
        <family val="3"/>
      </rPr>
      <t>1</t>
    </r>
    <r>
      <rPr>
        <sz val="11"/>
        <color indexed="8"/>
        <rFont val="ＭＳ Ｐゴシック"/>
        <family val="3"/>
      </rPr>
      <t>ファイルに複数シートの場合、ファイル名は代表者氏名としてください。
⑤受験票、請求書、領収書は、PDFファイルをメール添付にて送付（お申し込み時のメールに返信）いたします。複数名分を申し込んだ場合は、申込者（メール送信者）へ一括して送付いたします。
⑥合否通知書は指定の宛先へ郵送いたします。担当者宛ての場合は部署・担当者名を記載してください。
⑦お申し込みの前に、下記</t>
    </r>
    <r>
      <rPr>
        <b/>
        <sz val="11"/>
        <color indexed="8"/>
        <rFont val="ＭＳ Ｐゴシック"/>
        <family val="3"/>
      </rPr>
      <t>《注意事項》</t>
    </r>
    <r>
      <rPr>
        <sz val="11"/>
        <color indexed="8"/>
        <rFont val="ＭＳ Ｐゴシック"/>
        <family val="3"/>
      </rPr>
      <t>を必ず確認ください。ご不明な点はお問い合わせください。</t>
    </r>
  </si>
  <si>
    <t>勤務先住所等</t>
  </si>
  <si>
    <t>自宅住所等
（任意）</t>
  </si>
  <si>
    <t>試験問題の配付および説明を行うので、試験開始時刻の10分前に必ず着席してください。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</si>
</sst>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yyyy&quot;年&quot;m&quot;月&quot;d&quot;日&quot;;@"/>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10"/>
      <color indexed="8"/>
      <name val="Century"/>
      <family val="1"/>
    </font>
    <font>
      <sz val="6"/>
      <name val="ＭＳ Ｐゴシック"/>
      <family val="3"/>
    </font>
    <font>
      <b/>
      <sz val="11"/>
      <color indexed="8"/>
      <name val="ＭＳ Ｐゴシック"/>
      <family val="3"/>
    </font>
    <font>
      <b/>
      <sz val="11"/>
      <color indexed="10"/>
      <name val="ＭＳ Ｐゴシック"/>
      <family val="3"/>
    </font>
    <font>
      <sz val="11"/>
      <name val="ＭＳ Ｐゴシック"/>
      <family val="3"/>
    </font>
    <font>
      <sz val="7"/>
      <color indexed="8"/>
      <name val="ＭＳ Ｐゴシック"/>
      <family val="3"/>
    </font>
    <font>
      <b/>
      <sz val="9"/>
      <color indexed="8"/>
      <name val="ＭＳ Ｐゴシック"/>
      <family val="3"/>
    </font>
    <font>
      <sz val="8"/>
      <color indexed="8"/>
      <name val="ＭＳ Ｐゴシック"/>
      <family val="3"/>
    </font>
    <font>
      <b/>
      <u val="single"/>
      <sz val="16"/>
      <color indexed="8"/>
      <name val="HG丸ｺﾞｼｯｸM-PRO"/>
      <family val="3"/>
    </font>
    <font>
      <b/>
      <u val="single"/>
      <sz val="16"/>
      <name val="HG丸ｺﾞｼｯｸM-PRO"/>
      <family val="3"/>
    </font>
    <font>
      <b/>
      <u val="single"/>
      <sz val="20"/>
      <name val="HG丸ｺﾞｼｯｸM-PRO"/>
      <family val="3"/>
    </font>
    <font>
      <vertAlign val="superscript"/>
      <sz val="11"/>
      <color indexed="8"/>
      <name val="ＭＳ Ｐゴシック"/>
      <family val="3"/>
    </font>
    <font>
      <b/>
      <vertAlign val="superscript"/>
      <sz val="11"/>
      <color indexed="8"/>
      <name val="ＭＳ Ｐゴシック"/>
      <family val="3"/>
    </font>
    <font>
      <b/>
      <u val="single"/>
      <sz val="14"/>
      <color indexed="8"/>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u val="single"/>
      <sz val="16"/>
      <color indexed="8"/>
      <name val="ＭＳ Ｐゴシック"/>
      <family val="3"/>
    </font>
    <font>
      <sz val="6"/>
      <color indexed="8"/>
      <name val="ＭＳ Ｐゴシック"/>
      <family val="3"/>
    </font>
    <font>
      <b/>
      <sz val="11"/>
      <name val="ＭＳ Ｐゴシック"/>
      <family val="3"/>
    </font>
    <font>
      <sz val="9"/>
      <color indexed="8"/>
      <name val="ＭＳ Ｐゴシック"/>
      <family val="3"/>
    </font>
    <font>
      <b/>
      <sz val="10"/>
      <color indexed="10"/>
      <name val="ＭＳ Ｐゴシック"/>
      <family val="3"/>
    </font>
    <font>
      <sz val="16"/>
      <color indexed="8"/>
      <name val="ＭＳ Ｐゴシック"/>
      <family val="3"/>
    </font>
    <font>
      <sz val="10"/>
      <color indexed="8"/>
      <name val="ＭＳ Ｐゴシック"/>
      <family val="3"/>
    </font>
    <font>
      <b/>
      <sz val="16"/>
      <color indexed="8"/>
      <name val="ＭＳ Ｐゴシック"/>
      <family val="3"/>
    </font>
    <font>
      <b/>
      <sz val="18"/>
      <color indexed="8"/>
      <name val="ＭＳ Ｐゴシック"/>
      <family val="3"/>
    </font>
    <font>
      <b/>
      <sz val="14"/>
      <color indexed="8"/>
      <name val="ＭＳ Ｐゴシック"/>
      <family val="3"/>
    </font>
    <font>
      <b/>
      <sz val="20"/>
      <color indexed="8"/>
      <name val="ＭＳ Ｐゴシック"/>
      <family val="3"/>
    </font>
    <font>
      <b/>
      <sz val="16"/>
      <name val="ＭＳ Ｐゴシック"/>
      <family val="3"/>
    </font>
    <font>
      <b/>
      <sz val="10.5"/>
      <color indexed="8"/>
      <name val="ＭＳ Ｐゴシック"/>
      <family val="3"/>
    </font>
    <font>
      <b/>
      <sz val="20"/>
      <color indexed="8"/>
      <name val="Calibri"/>
      <family val="2"/>
    </font>
    <font>
      <sz val="8"/>
      <color indexed="8"/>
      <name val="Calibri"/>
      <family val="2"/>
    </font>
    <font>
      <sz val="11"/>
      <color indexed="8"/>
      <name val="Calibri"/>
      <family val="2"/>
    </font>
    <font>
      <b/>
      <sz val="11"/>
      <color indexed="8"/>
      <name val="Calibri"/>
      <family val="2"/>
    </font>
    <font>
      <b/>
      <sz val="11"/>
      <color indexed="10"/>
      <name val="Calibri"/>
      <family val="2"/>
    </font>
    <font>
      <u val="single"/>
      <sz val="11"/>
      <color indexed="10"/>
      <name val="Calibri"/>
      <family val="2"/>
    </font>
    <font>
      <sz val="11"/>
      <color indexed="10"/>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6"/>
      <color theme="1"/>
      <name val="Calibri"/>
      <family val="3"/>
    </font>
    <font>
      <sz val="6"/>
      <color theme="1"/>
      <name val="Calibri"/>
      <family val="3"/>
    </font>
    <font>
      <b/>
      <sz val="11"/>
      <name val="Calibri"/>
      <family val="3"/>
    </font>
    <font>
      <sz val="9"/>
      <color theme="1"/>
      <name val="Calibri"/>
      <family val="3"/>
    </font>
    <font>
      <sz val="8"/>
      <color theme="1"/>
      <name val="Calibri"/>
      <family val="3"/>
    </font>
    <font>
      <b/>
      <sz val="10"/>
      <color rgb="FFFF0000"/>
      <name val="Calibri"/>
      <family val="3"/>
    </font>
    <font>
      <b/>
      <u val="single"/>
      <sz val="16"/>
      <color theme="1"/>
      <name val="HG丸ｺﾞｼｯｸM-PRO"/>
      <family val="3"/>
    </font>
    <font>
      <b/>
      <sz val="16"/>
      <name val="Calibri"/>
      <family val="3"/>
    </font>
    <font>
      <b/>
      <sz val="10.5"/>
      <color theme="1"/>
      <name val="Calibri"/>
      <family val="3"/>
    </font>
    <font>
      <sz val="11"/>
      <color theme="1"/>
      <name val="ＭＳ Ｐゴシック"/>
      <family val="3"/>
    </font>
    <font>
      <b/>
      <sz val="20"/>
      <color theme="1"/>
      <name val="Calibri"/>
      <family val="3"/>
    </font>
    <font>
      <b/>
      <sz val="14"/>
      <color theme="1"/>
      <name val="Calibri"/>
      <family val="3"/>
    </font>
    <font>
      <b/>
      <sz val="9"/>
      <color theme="1"/>
      <name val="Calibri"/>
      <family val="3"/>
    </font>
    <font>
      <b/>
      <sz val="16"/>
      <color theme="1"/>
      <name val="Calibri"/>
      <family val="3"/>
    </font>
    <font>
      <b/>
      <sz val="18"/>
      <color theme="1"/>
      <name val="Calibri"/>
      <family val="3"/>
    </font>
    <font>
      <sz val="10"/>
      <color theme="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dotted"/>
      <top style="thin"/>
      <bottom style="thin"/>
    </border>
    <border>
      <left style="thin"/>
      <right style="dotted"/>
      <top style="thin"/>
      <bottom/>
    </border>
    <border>
      <left style="thin"/>
      <right style="thin"/>
      <top/>
      <bottom style="thin"/>
    </border>
    <border>
      <left/>
      <right style="thin"/>
      <top style="thin"/>
      <bottom style="thin"/>
    </border>
    <border>
      <left style="dotted"/>
      <right style="thin"/>
      <top style="thin"/>
      <bottom style="thin"/>
    </border>
    <border>
      <left style="thin"/>
      <right/>
      <top style="thin"/>
      <bottom/>
    </border>
    <border>
      <left style="dotted"/>
      <right/>
      <top style="thin"/>
      <bottom style="thin"/>
    </border>
    <border>
      <left style="thin"/>
      <right/>
      <top/>
      <bottom/>
    </border>
    <border>
      <left/>
      <right/>
      <top/>
      <bottom style="thin"/>
    </border>
    <border>
      <left/>
      <right/>
      <top style="thin"/>
      <bottom style="thin"/>
    </border>
    <border>
      <left style="thin"/>
      <right style="thin"/>
      <top style="thin"/>
      <bottom/>
    </border>
    <border>
      <left/>
      <right style="dotted"/>
      <top style="thin"/>
      <bottom style="thin"/>
    </border>
    <border>
      <left style="dotted"/>
      <right style="dotted"/>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style="dotted"/>
    </border>
    <border>
      <left/>
      <right/>
      <top style="thin"/>
      <bottom style="dotted"/>
    </border>
    <border>
      <left/>
      <right/>
      <top/>
      <bottom style="dotted"/>
    </border>
    <border>
      <left/>
      <right style="thin"/>
      <top/>
      <bottom style="dotted"/>
    </border>
    <border>
      <left style="thin"/>
      <right style="thin"/>
      <top style="thin"/>
      <bottom style="dotted"/>
    </border>
    <border>
      <left style="thin"/>
      <right style="thin"/>
      <top style="dotted"/>
      <bottom style="thin"/>
    </border>
    <border>
      <left style="thin"/>
      <right style="thin"/>
      <top/>
      <bottom/>
    </border>
    <border>
      <left/>
      <right style="thin"/>
      <top style="thin"/>
      <bottom style="dotted"/>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diagonalUp="1" diagonalDown="1">
      <left style="thin"/>
      <right style="thin"/>
      <top style="thin"/>
      <bottom/>
      <diagonal style="thin"/>
    </border>
    <border diagonalUp="1" diagonalDown="1">
      <left style="thin"/>
      <right style="thin"/>
      <top/>
      <bottom/>
      <diagonal style="thin"/>
    </border>
    <border diagonalUp="1" diagonalDown="1">
      <left style="thin"/>
      <right style="thin"/>
      <top/>
      <bottom style="thin"/>
      <diagonal style="thin"/>
    </border>
    <border>
      <left style="thin"/>
      <right style="thin"/>
      <top/>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178">
    <xf numFmtId="0" fontId="0" fillId="0" borderId="0" xfId="0" applyFont="1" applyAlignment="1">
      <alignment vertical="center"/>
    </xf>
    <xf numFmtId="0" fontId="0" fillId="0" borderId="0" xfId="0" applyFont="1" applyAlignment="1">
      <alignment vertical="center"/>
    </xf>
    <xf numFmtId="0" fontId="71" fillId="0" borderId="0" xfId="0" applyFont="1" applyAlignment="1">
      <alignment horizontal="center" vertical="center"/>
    </xf>
    <xf numFmtId="0" fontId="65" fillId="33" borderId="10" xfId="0" applyFont="1" applyFill="1" applyBorder="1" applyAlignment="1" applyProtection="1">
      <alignment horizontal="center" vertical="center"/>
      <protection locked="0"/>
    </xf>
    <xf numFmtId="0" fontId="72" fillId="0" borderId="0" xfId="0" applyFont="1" applyAlignment="1">
      <alignment horizontal="center" vertical="center"/>
    </xf>
    <xf numFmtId="0" fontId="65"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0" fillId="0" borderId="10" xfId="0" applyFont="1" applyBorder="1" applyAlignment="1" applyProtection="1">
      <alignment vertical="center" wrapText="1"/>
      <protection locked="0"/>
    </xf>
    <xf numFmtId="0" fontId="0" fillId="0" borderId="10" xfId="0" applyFont="1" applyBorder="1" applyAlignment="1">
      <alignment vertical="center"/>
    </xf>
    <xf numFmtId="0" fontId="73" fillId="0" borderId="10" xfId="0" applyFont="1" applyFill="1" applyBorder="1" applyAlignment="1">
      <alignment horizontal="center" vertical="center" wrapTex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4" xfId="0" applyFont="1" applyBorder="1" applyAlignment="1" applyProtection="1">
      <alignment vertical="center" shrinkToFit="1"/>
      <protection locked="0"/>
    </xf>
    <xf numFmtId="0" fontId="0" fillId="0" borderId="0" xfId="0" applyFont="1" applyBorder="1" applyAlignment="1">
      <alignment vertical="center"/>
    </xf>
    <xf numFmtId="0" fontId="0" fillId="0" borderId="15" xfId="0" applyFont="1" applyFill="1" applyBorder="1" applyAlignment="1">
      <alignment vertical="center" shrinkToFit="1"/>
    </xf>
    <xf numFmtId="0" fontId="0" fillId="0" borderId="11" xfId="0" applyFont="1" applyBorder="1" applyAlignment="1" applyProtection="1">
      <alignment vertical="center" wrapText="1"/>
      <protection locked="0"/>
    </xf>
    <xf numFmtId="0" fontId="0" fillId="0" borderId="16" xfId="0" applyFont="1" applyBorder="1" applyAlignment="1">
      <alignment vertical="center" wrapText="1"/>
    </xf>
    <xf numFmtId="0" fontId="0" fillId="0" borderId="12" xfId="0" applyFont="1" applyBorder="1" applyAlignment="1" applyProtection="1">
      <alignment vertical="center" wrapText="1"/>
      <protection locked="0"/>
    </xf>
    <xf numFmtId="0" fontId="0" fillId="0" borderId="15" xfId="0" applyFont="1" applyBorder="1" applyAlignment="1">
      <alignment vertical="center" wrapText="1"/>
    </xf>
    <xf numFmtId="0" fontId="0" fillId="0" borderId="10"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wrapText="1"/>
    </xf>
    <xf numFmtId="0" fontId="0" fillId="0" borderId="17" xfId="0" applyFont="1" applyBorder="1" applyAlignment="1">
      <alignment vertical="center" wrapText="1"/>
    </xf>
    <xf numFmtId="0" fontId="0" fillId="0" borderId="16" xfId="0" applyFont="1" applyBorder="1" applyAlignment="1">
      <alignment vertical="center"/>
    </xf>
    <xf numFmtId="0" fontId="0" fillId="0" borderId="18" xfId="0" applyFont="1" applyBorder="1" applyAlignment="1">
      <alignment vertical="center" wrapText="1"/>
    </xf>
    <xf numFmtId="0" fontId="72" fillId="0" borderId="0" xfId="0" applyFont="1" applyAlignment="1">
      <alignment horizontal="center" vertical="top"/>
    </xf>
    <xf numFmtId="0" fontId="65" fillId="0" borderId="0" xfId="0" applyFont="1" applyBorder="1" applyAlignment="1">
      <alignment vertical="center" wrapText="1"/>
    </xf>
    <xf numFmtId="0" fontId="0" fillId="0" borderId="0" xfId="0" applyFont="1" applyFill="1" applyBorder="1" applyAlignment="1">
      <alignment horizontal="center" vertical="center" wrapText="1"/>
    </xf>
    <xf numFmtId="0" fontId="65" fillId="0" borderId="0" xfId="0" applyFont="1" applyBorder="1" applyAlignment="1">
      <alignment horizontal="center" vertical="center" wrapText="1"/>
    </xf>
    <xf numFmtId="0" fontId="73" fillId="33"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74" fillId="0" borderId="0" xfId="0" applyFont="1" applyAlignment="1" applyProtection="1">
      <alignment vertical="center"/>
      <protection/>
    </xf>
    <xf numFmtId="0" fontId="0" fillId="0" borderId="0" xfId="0" applyFont="1" applyAlignment="1" applyProtection="1">
      <alignment vertical="center"/>
      <protection/>
    </xf>
    <xf numFmtId="0" fontId="65" fillId="34"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vertical="center"/>
      <protection/>
    </xf>
    <xf numFmtId="0" fontId="65" fillId="34" borderId="10" xfId="0" applyFont="1" applyFill="1" applyBorder="1" applyAlignment="1" applyProtection="1">
      <alignment horizontal="center" vertical="center" wrapText="1"/>
      <protection/>
    </xf>
    <xf numFmtId="0" fontId="74" fillId="0" borderId="0" xfId="0" applyFont="1" applyBorder="1" applyAlignment="1" applyProtection="1">
      <alignment vertical="center"/>
      <protection/>
    </xf>
    <xf numFmtId="0" fontId="0" fillId="0" borderId="10" xfId="0" applyFont="1" applyFill="1" applyBorder="1" applyAlignment="1" applyProtection="1">
      <alignment vertical="center"/>
      <protection/>
    </xf>
    <xf numFmtId="38" fontId="0" fillId="0" borderId="10" xfId="49" applyFont="1" applyBorder="1" applyAlignment="1" applyProtection="1">
      <alignment vertical="center"/>
      <protection/>
    </xf>
    <xf numFmtId="177" fontId="0" fillId="0" borderId="10" xfId="0" applyNumberFormat="1"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57" fillId="0" borderId="10" xfId="43" applyFont="1" applyBorder="1" applyAlignment="1" applyProtection="1">
      <alignment vertical="center" shrinkToFit="1"/>
      <protection/>
    </xf>
    <xf numFmtId="0" fontId="65" fillId="0" borderId="10" xfId="0" applyFont="1" applyFill="1" applyBorder="1" applyAlignment="1" applyProtection="1">
      <alignment horizontal="center" vertical="center" wrapText="1"/>
      <protection locked="0"/>
    </xf>
    <xf numFmtId="0" fontId="65" fillId="34" borderId="14" xfId="0" applyFont="1" applyFill="1" applyBorder="1" applyAlignment="1" applyProtection="1">
      <alignment horizontal="center" vertical="center"/>
      <protection/>
    </xf>
    <xf numFmtId="0" fontId="75" fillId="0" borderId="0" xfId="0" applyFont="1" applyAlignment="1">
      <alignment vertical="center"/>
    </xf>
    <xf numFmtId="0" fontId="65" fillId="0" borderId="10" xfId="0" applyFont="1" applyBorder="1" applyAlignment="1" applyProtection="1">
      <alignment horizontal="center" vertical="center"/>
      <protection locked="0"/>
    </xf>
    <xf numFmtId="0" fontId="65" fillId="33" borderId="10" xfId="0" applyFont="1" applyFill="1" applyBorder="1" applyAlignment="1">
      <alignment horizontal="center" vertical="center" wrapText="1"/>
    </xf>
    <xf numFmtId="0" fontId="65" fillId="0" borderId="19" xfId="0" applyFont="1" applyBorder="1" applyAlignment="1">
      <alignment vertical="center" wrapText="1"/>
    </xf>
    <xf numFmtId="0" fontId="0" fillId="0" borderId="10" xfId="0" applyFont="1" applyBorder="1" applyAlignment="1" applyProtection="1">
      <alignment horizontal="right" vertical="center"/>
      <protection locked="0"/>
    </xf>
    <xf numFmtId="0" fontId="57" fillId="0" borderId="10" xfId="43" applyBorder="1" applyAlignment="1" applyProtection="1">
      <alignment vertical="center" shrinkToFit="1"/>
      <protection/>
    </xf>
    <xf numFmtId="0" fontId="75" fillId="0" borderId="20" xfId="0" applyFont="1" applyFill="1" applyBorder="1" applyAlignment="1">
      <alignment horizontal="center" vertical="top" wrapText="1"/>
    </xf>
    <xf numFmtId="0" fontId="65" fillId="0" borderId="10" xfId="0" applyFont="1" applyBorder="1" applyAlignment="1" applyProtection="1">
      <alignment horizontal="center" vertical="center"/>
      <protection/>
    </xf>
    <xf numFmtId="0" fontId="76" fillId="0" borderId="0" xfId="0" applyFont="1" applyAlignment="1">
      <alignment vertical="center"/>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77" fillId="0" borderId="0" xfId="0" applyFont="1" applyAlignment="1">
      <alignment horizontal="center" vertical="center"/>
    </xf>
    <xf numFmtId="0" fontId="11" fillId="0" borderId="0" xfId="0" applyFont="1" applyBorder="1" applyAlignment="1">
      <alignment horizontal="center" vertical="center"/>
    </xf>
    <xf numFmtId="0" fontId="0" fillId="0" borderId="18"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0" xfId="0" applyFont="1" applyBorder="1" applyAlignment="1">
      <alignment horizontal="center" vertical="center"/>
    </xf>
    <xf numFmtId="0" fontId="65" fillId="0" borderId="10" xfId="0" applyFont="1" applyFill="1" applyBorder="1" applyAlignment="1">
      <alignment horizontal="center" vertical="center" wrapText="1"/>
    </xf>
    <xf numFmtId="0" fontId="0" fillId="0" borderId="10"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38" fontId="0" fillId="0" borderId="11" xfId="49" applyFont="1" applyFill="1" applyBorder="1" applyAlignment="1">
      <alignment horizontal="center" vertical="center" shrinkToFit="1"/>
    </xf>
    <xf numFmtId="38" fontId="0" fillId="0" borderId="21" xfId="49" applyFont="1" applyFill="1" applyBorder="1" applyAlignment="1">
      <alignment horizontal="center" vertical="center" shrinkToFit="1"/>
    </xf>
    <xf numFmtId="0" fontId="65" fillId="0" borderId="10" xfId="0" applyFont="1" applyFill="1" applyBorder="1" applyAlignment="1">
      <alignment horizontal="center" vertical="center" shrinkToFi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74" fillId="0" borderId="11" xfId="0" applyFont="1" applyBorder="1" applyAlignment="1">
      <alignment vertical="center" wrapText="1"/>
    </xf>
    <xf numFmtId="0" fontId="74" fillId="0" borderId="21" xfId="0" applyFont="1" applyBorder="1" applyAlignment="1">
      <alignment vertical="center" wrapText="1"/>
    </xf>
    <xf numFmtId="0" fontId="74" fillId="0" borderId="15" xfId="0" applyFont="1" applyBorder="1" applyAlignment="1">
      <alignment vertical="center" wrapText="1"/>
    </xf>
    <xf numFmtId="0" fontId="57" fillId="0" borderId="11" xfId="43" applyFont="1" applyFill="1" applyBorder="1" applyAlignment="1">
      <alignment horizontal="center" vertical="center" shrinkToFit="1"/>
    </xf>
    <xf numFmtId="0" fontId="57" fillId="0" borderId="21" xfId="43" applyFont="1" applyFill="1" applyBorder="1" applyAlignment="1">
      <alignment horizontal="center" vertical="center" shrinkToFit="1"/>
    </xf>
    <xf numFmtId="0" fontId="57" fillId="0" borderId="15" xfId="43" applyFont="1" applyFill="1" applyBorder="1" applyAlignment="1">
      <alignment horizontal="center" vertical="center" shrinkToFit="1"/>
    </xf>
    <xf numFmtId="0" fontId="0" fillId="0" borderId="10" xfId="0" applyFont="1" applyBorder="1" applyAlignment="1" applyProtection="1">
      <alignment vertical="center" shrinkToFit="1"/>
      <protection locked="0"/>
    </xf>
    <xf numFmtId="0" fontId="0" fillId="0" borderId="1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14" fontId="0" fillId="0" borderId="10"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8"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78"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6" xfId="0" applyFont="1" applyBorder="1" applyAlignment="1" applyProtection="1">
      <alignment vertical="center" shrinkToFit="1"/>
      <protection locked="0"/>
    </xf>
    <xf numFmtId="0" fontId="79" fillId="0" borderId="22" xfId="0" applyFont="1" applyFill="1" applyBorder="1" applyAlignment="1">
      <alignment horizontal="center" vertical="center" wrapText="1"/>
    </xf>
    <xf numFmtId="0" fontId="0" fillId="0" borderId="11" xfId="0" applyFont="1" applyBorder="1" applyAlignment="1">
      <alignment vertical="center" shrinkToFit="1"/>
    </xf>
    <xf numFmtId="0" fontId="0" fillId="0" borderId="21" xfId="0" applyFont="1" applyBorder="1" applyAlignment="1">
      <alignment vertical="center" shrinkToFit="1"/>
    </xf>
    <xf numFmtId="0" fontId="0" fillId="0" borderId="15" xfId="0" applyFont="1" applyBorder="1" applyAlignment="1">
      <alignment vertical="center" shrinkToFit="1"/>
    </xf>
    <xf numFmtId="0" fontId="80" fillId="0" borderId="0" xfId="0" applyFont="1" applyAlignment="1">
      <alignment horizontal="left" vertical="top" wrapText="1"/>
    </xf>
    <xf numFmtId="0" fontId="0" fillId="0" borderId="0" xfId="0" applyFont="1" applyAlignment="1">
      <alignment horizontal="left" vertical="top"/>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2"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5" fillId="0" borderId="0"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0" fillId="0" borderId="20"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176" fontId="81" fillId="0" borderId="10" xfId="0" applyNumberFormat="1" applyFont="1" applyBorder="1" applyAlignment="1" applyProtection="1">
      <alignment horizontal="center" vertical="center" shrinkToFi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82" fillId="0" borderId="34" xfId="0" applyFont="1" applyBorder="1" applyAlignment="1" applyProtection="1">
      <alignment vertical="center" shrinkToFit="1"/>
      <protection locked="0"/>
    </xf>
    <xf numFmtId="0" fontId="0" fillId="0" borderId="20" xfId="0" applyFont="1" applyFill="1" applyBorder="1" applyAlignment="1" applyProtection="1">
      <alignment horizontal="center" vertical="center" wrapText="1"/>
      <protection locked="0"/>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Fill="1" applyBorder="1" applyAlignment="1">
      <alignment vertical="center" wrapText="1"/>
    </xf>
    <xf numFmtId="0" fontId="83" fillId="0" borderId="11" xfId="0" applyFont="1" applyBorder="1" applyAlignment="1">
      <alignment horizontal="left" vertical="center" shrinkToFit="1"/>
    </xf>
    <xf numFmtId="0" fontId="83" fillId="0" borderId="21" xfId="0" applyFont="1" applyBorder="1" applyAlignment="1">
      <alignment horizontal="left" vertical="center" shrinkToFit="1"/>
    </xf>
    <xf numFmtId="0" fontId="83" fillId="0" borderId="15" xfId="0" applyFont="1" applyBorder="1" applyAlignment="1">
      <alignment horizontal="left" vertical="center" shrinkToFit="1"/>
    </xf>
    <xf numFmtId="0" fontId="0" fillId="0" borderId="24"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74" fillId="0" borderId="14" xfId="0" applyFont="1" applyBorder="1" applyAlignment="1" applyProtection="1">
      <alignment vertical="center" wrapText="1"/>
      <protection locked="0"/>
    </xf>
    <xf numFmtId="0" fontId="84" fillId="0" borderId="11" xfId="0" applyFont="1" applyFill="1" applyBorder="1" applyAlignment="1">
      <alignment horizontal="center" vertical="center" shrinkToFit="1"/>
    </xf>
    <xf numFmtId="0" fontId="84" fillId="0" borderId="21" xfId="0" applyFont="1" applyFill="1" applyBorder="1" applyAlignment="1">
      <alignment horizontal="center" vertical="center" shrinkToFit="1"/>
    </xf>
    <xf numFmtId="0" fontId="84" fillId="0" borderId="15" xfId="0" applyFont="1" applyFill="1" applyBorder="1" applyAlignment="1">
      <alignment horizontal="center" vertical="center" shrinkToFit="1"/>
    </xf>
    <xf numFmtId="176" fontId="85" fillId="0" borderId="11" xfId="0" applyNumberFormat="1" applyFont="1" applyBorder="1" applyAlignment="1">
      <alignment horizontal="center" vertical="center" shrinkToFit="1"/>
    </xf>
    <xf numFmtId="176" fontId="85" fillId="0" borderId="21" xfId="0" applyNumberFormat="1" applyFont="1" applyBorder="1" applyAlignment="1">
      <alignment horizontal="center" vertical="center" shrinkToFit="1"/>
    </xf>
    <xf numFmtId="176" fontId="85" fillId="0" borderId="15" xfId="0" applyNumberFormat="1" applyFont="1" applyBorder="1" applyAlignment="1">
      <alignment horizontal="center" vertical="center" shrinkToFit="1"/>
    </xf>
    <xf numFmtId="0" fontId="0" fillId="0" borderId="10" xfId="0" applyFont="1" applyBorder="1" applyAlignment="1">
      <alignment vertical="center" wrapText="1"/>
    </xf>
    <xf numFmtId="0" fontId="86" fillId="0" borderId="11" xfId="0" applyFont="1" applyBorder="1" applyAlignment="1" applyProtection="1">
      <alignment vertical="top" wrapText="1"/>
      <protection locked="0"/>
    </xf>
    <xf numFmtId="0" fontId="86" fillId="0" borderId="21" xfId="0" applyFont="1" applyBorder="1" applyAlignment="1" applyProtection="1">
      <alignment vertical="top" wrapText="1"/>
      <protection locked="0"/>
    </xf>
    <xf numFmtId="0" fontId="86" fillId="0" borderId="15" xfId="0" applyFont="1" applyBorder="1" applyAlignment="1" applyProtection="1">
      <alignment vertical="top" wrapText="1"/>
      <protection locked="0"/>
    </xf>
    <xf numFmtId="0" fontId="0" fillId="0" borderId="10" xfId="0" applyFont="1" applyBorder="1" applyAlignment="1">
      <alignment horizontal="center" vertical="center"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177" fontId="0" fillId="0" borderId="11" xfId="0" applyNumberFormat="1" applyFont="1" applyBorder="1" applyAlignment="1">
      <alignment vertical="center"/>
    </xf>
    <xf numFmtId="177" fontId="0" fillId="0" borderId="21" xfId="0" applyNumberFormat="1" applyFont="1" applyBorder="1" applyAlignment="1">
      <alignment vertical="center"/>
    </xf>
    <xf numFmtId="177" fontId="0" fillId="0" borderId="15" xfId="0" applyNumberFormat="1" applyFont="1" applyBorder="1" applyAlignment="1">
      <alignment vertical="center"/>
    </xf>
    <xf numFmtId="0" fontId="74" fillId="0" borderId="25" xfId="0" applyFont="1" applyBorder="1" applyAlignment="1">
      <alignment horizontal="left" vertical="top" wrapText="1"/>
    </xf>
    <xf numFmtId="0" fontId="0" fillId="0" borderId="10" xfId="0" applyFont="1" applyBorder="1" applyAlignment="1">
      <alignment vertical="center"/>
    </xf>
    <xf numFmtId="0" fontId="65" fillId="33" borderId="11"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0" xfId="0" applyFont="1" applyFill="1" applyBorder="1" applyAlignment="1" applyProtection="1">
      <alignment horizontal="center" vertical="center"/>
      <protection locked="0"/>
    </xf>
    <xf numFmtId="0" fontId="0" fillId="0" borderId="10" xfId="0" applyFont="1" applyBorder="1" applyAlignment="1">
      <alignment horizontal="left" vertical="center" shrinkToFit="1"/>
    </xf>
    <xf numFmtId="0" fontId="57" fillId="0" borderId="10" xfId="43" applyBorder="1" applyAlignment="1">
      <alignment horizontal="left" vertical="center" shrinkToFit="1"/>
    </xf>
    <xf numFmtId="0" fontId="65" fillId="33" borderId="43" xfId="0" applyFont="1" applyFill="1" applyBorder="1" applyAlignment="1">
      <alignment horizontal="center" vertical="center" wrapText="1"/>
    </xf>
    <xf numFmtId="0" fontId="65" fillId="33" borderId="34" xfId="0" applyFont="1" applyFill="1" applyBorder="1" applyAlignment="1">
      <alignment horizontal="center" vertical="center" wrapText="1"/>
    </xf>
    <xf numFmtId="0" fontId="87" fillId="0" borderId="43" xfId="0" applyFont="1" applyBorder="1" applyAlignment="1">
      <alignment vertical="center" wrapText="1"/>
    </xf>
    <xf numFmtId="0" fontId="87" fillId="0" borderId="34"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ont>
        <strike val="0"/>
        <color rgb="FFFF0000"/>
      </font>
      <fill>
        <patternFill>
          <bgColor rgb="FFFFFFCC"/>
        </patternFill>
      </fill>
    </dxf>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fill>
        <patternFill>
          <bgColor rgb="FFFFFF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59</xdr:row>
      <xdr:rowOff>57150</xdr:rowOff>
    </xdr:from>
    <xdr:to>
      <xdr:col>13</xdr:col>
      <xdr:colOff>847725</xdr:colOff>
      <xdr:row>104</xdr:row>
      <xdr:rowOff>95250</xdr:rowOff>
    </xdr:to>
    <xdr:sp>
      <xdr:nvSpPr>
        <xdr:cNvPr id="1" name="テキスト ボックス 3"/>
        <xdr:cNvSpPr txBox="1">
          <a:spLocks noChangeArrowheads="1"/>
        </xdr:cNvSpPr>
      </xdr:nvSpPr>
      <xdr:spPr>
        <a:xfrm>
          <a:off x="28575" y="13725525"/>
          <a:ext cx="6019800" cy="814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申し込み方法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申込書（エクセルファイル）は</a:t>
          </a:r>
          <a:r>
            <a:rPr lang="en-US" cap="none" sz="1100" b="1" i="0" u="none" baseline="0">
              <a:solidFill>
                <a:srgbClr val="FF0000"/>
              </a:solidFill>
              <a:latin typeface="ＭＳ Ｐゴシック"/>
              <a:ea typeface="ＭＳ Ｐゴシック"/>
              <a:cs typeface="ＭＳ Ｐゴシック"/>
            </a:rPr>
            <a:t>下記宛先に</a:t>
          </a:r>
          <a:r>
            <a:rPr lang="en-US" cap="none" sz="1100" b="1" i="0" u="none" baseline="0">
              <a:solidFill>
                <a:srgbClr val="FF0000"/>
              </a:solidFill>
              <a:latin typeface="Calibri"/>
              <a:ea typeface="Calibri"/>
              <a:cs typeface="Calibri"/>
            </a:rPr>
            <a:t>E-mail</a:t>
          </a:r>
          <a:r>
            <a:rPr lang="en-US" cap="none" sz="1100" b="1" i="0" u="none" baseline="0">
              <a:solidFill>
                <a:srgbClr val="FF0000"/>
              </a:solidFill>
              <a:latin typeface="ＭＳ Ｐゴシック"/>
              <a:ea typeface="ＭＳ Ｐゴシック"/>
              <a:cs typeface="ＭＳ Ｐゴシック"/>
            </a:rPr>
            <a:t>にて</a:t>
          </a:r>
          <a:r>
            <a:rPr lang="en-US" cap="none" sz="1100" b="1" i="0" u="none" baseline="0">
              <a:solidFill>
                <a:srgbClr val="000000"/>
              </a:solidFill>
              <a:latin typeface="ＭＳ Ｐゴシック"/>
              <a:ea typeface="ＭＳ Ｐゴシック"/>
              <a:cs typeface="ＭＳ Ｐゴシック"/>
            </a:rPr>
            <a:t>ご送付ください。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宛先　</a:t>
          </a:r>
          <a:r>
            <a:rPr lang="en-US" cap="none" sz="1100" b="0" i="0" u="none" baseline="0">
              <a:solidFill>
                <a:srgbClr val="000000"/>
              </a:solidFill>
              <a:latin typeface="Calibri"/>
              <a:ea typeface="Calibri"/>
              <a:cs typeface="Calibri"/>
            </a:rPr>
            <a:t>maintenance@sekiyu-gakkai.or.jp
</a:t>
          </a:r>
          <a:r>
            <a:rPr lang="en-US" cap="none" sz="1100" b="1" i="0" u="none" baseline="0">
              <a:solidFill>
                <a:srgbClr val="000000"/>
              </a:solidFill>
              <a:latin typeface="Calibri"/>
              <a:ea typeface="Calibri"/>
              <a:cs typeface="Calibri"/>
            </a:rPr>
            <a:t>2. </a:t>
          </a:r>
          <a:r>
            <a:rPr lang="en-US" cap="none" sz="1100" b="1" i="0" u="none" baseline="0">
              <a:solidFill>
                <a:srgbClr val="FF0000"/>
              </a:solidFill>
              <a:latin typeface="ＭＳ Ｐゴシック"/>
              <a:ea typeface="ＭＳ Ｐゴシック"/>
              <a:cs typeface="ＭＳ Ｐゴシック"/>
            </a:rPr>
            <a:t>送信時の件名は「</a:t>
          </a:r>
          <a:r>
            <a:rPr lang="en-US" cap="none" sz="1100" b="1" i="0" u="none" baseline="0">
              <a:solidFill>
                <a:srgbClr val="FF0000"/>
              </a:solidFill>
              <a:latin typeface="Calibri"/>
              <a:ea typeface="Calibri"/>
              <a:cs typeface="Calibri"/>
            </a:rPr>
            <a:t>2020</a:t>
          </a:r>
          <a:r>
            <a:rPr lang="en-US" cap="none" sz="1100" b="1" i="0" u="none" baseline="0">
              <a:solidFill>
                <a:srgbClr val="FF0000"/>
              </a:solidFill>
              <a:latin typeface="ＭＳ Ｐゴシック"/>
              <a:ea typeface="ＭＳ Ｐゴシック"/>
              <a:cs typeface="ＭＳ Ｐゴシック"/>
            </a:rPr>
            <a:t>試験申込</a:t>
          </a:r>
          <a:r>
            <a:rPr lang="en-US" cap="none" sz="1100" b="1" i="0" u="none" baseline="0">
              <a:solidFill>
                <a:srgbClr val="FF0000"/>
              </a:solidFill>
              <a:latin typeface="Calibri"/>
              <a:ea typeface="Calibri"/>
              <a:cs typeface="Calibri"/>
            </a:rPr>
            <a:t>_</a:t>
          </a:r>
          <a:r>
            <a:rPr lang="en-US" cap="none" sz="1100" b="1" i="0" u="none" baseline="0">
              <a:solidFill>
                <a:srgbClr val="FF0000"/>
              </a:solidFill>
              <a:latin typeface="ＭＳ Ｐゴシック"/>
              <a:ea typeface="ＭＳ Ｐゴシック"/>
              <a:cs typeface="ＭＳ Ｐゴシック"/>
            </a:rPr>
            <a:t>勤務先名」</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2020</a:t>
          </a:r>
          <a:r>
            <a:rPr lang="en-US" cap="none" sz="110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申込</a:t>
          </a:r>
          <a:r>
            <a:rPr lang="en-US" cap="none" sz="1100" b="0" i="0" u="none" baseline="0">
              <a:solidFill>
                <a:srgbClr val="000000"/>
              </a:solidFill>
              <a:latin typeface="Calibri"/>
              <a:ea typeface="Calibri"/>
              <a:cs typeface="Calibri"/>
            </a:rPr>
            <a:t>_</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石油）</a:t>
          </a:r>
          <a:r>
            <a:rPr lang="en-US" cap="none" sz="1100" b="0" i="0" u="none" baseline="0">
              <a:solidFill>
                <a:srgbClr val="000000"/>
              </a:solidFill>
              <a:latin typeface="ＭＳ Ｐゴシック"/>
              <a:ea typeface="ＭＳ Ｐゴシック"/>
              <a:cs typeface="ＭＳ Ｐゴシック"/>
            </a:rPr>
            <a:t>としてください。メールの本文に、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受験科目、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会場（関東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関西）、</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受験者氏名、</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申し込み人数をご記載ください。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ＭＳ Ｐゴシック"/>
              <a:ea typeface="ＭＳ Ｐゴシック"/>
              <a:cs typeface="ＭＳ Ｐゴシック"/>
            </a:rPr>
            <a:t>登録手続き完了後、受験票を</a:t>
          </a:r>
          <a:r>
            <a:rPr lang="en-US" cap="none" sz="1100" b="1" i="0" u="none" baseline="0">
              <a:solidFill>
                <a:srgbClr val="FF0000"/>
              </a:solidFill>
              <a:latin typeface="Calibri"/>
              <a:ea typeface="Calibri"/>
              <a:cs typeface="Calibri"/>
            </a:rPr>
            <a:t>E-mail</a:t>
          </a:r>
          <a:r>
            <a:rPr lang="en-US" cap="none" sz="1100" b="1" i="0" u="none" baseline="0">
              <a:solidFill>
                <a:srgbClr val="FF0000"/>
              </a:solidFill>
              <a:latin typeface="ＭＳ Ｐゴシック"/>
              <a:ea typeface="ＭＳ Ｐゴシック"/>
              <a:cs typeface="ＭＳ Ｐゴシック"/>
            </a:rPr>
            <a:t>にて</a:t>
          </a:r>
          <a:r>
            <a:rPr lang="en-US" cap="none" sz="1100" b="0" i="0" u="none" baseline="0">
              <a:solidFill>
                <a:srgbClr val="000000"/>
              </a:solidFill>
              <a:latin typeface="ＭＳ Ｐゴシック"/>
              <a:ea typeface="ＭＳ Ｐゴシック"/>
              <a:cs typeface="ＭＳ Ｐゴシック"/>
            </a:rPr>
            <a:t>送付いたします。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受験票が届きましたら、</a:t>
          </a:r>
          <a:r>
            <a:rPr lang="en-US" cap="none" sz="1100" b="0" i="0" u="none" baseline="0">
              <a:solidFill>
                <a:srgbClr val="000000"/>
              </a:solidFill>
              <a:latin typeface="ＭＳ Ｐゴシック"/>
              <a:ea typeface="ＭＳ Ｐゴシック"/>
              <a:cs typeface="ＭＳ Ｐゴシック"/>
            </a:rPr>
            <a:t>記載の内容に間違いがないか必ずご確認ください。受験番号が記載されていない場合はご連絡ください。試験日の</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週間前になっても届かない場合はご連絡ください。</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受験</a:t>
          </a:r>
          <a:r>
            <a:rPr lang="en-US" cap="none" sz="1100" b="0" i="0" u="none" baseline="0">
              <a:solidFill>
                <a:srgbClr val="000000"/>
              </a:solidFill>
              <a:latin typeface="ＭＳ Ｐゴシック"/>
              <a:ea typeface="ＭＳ Ｐゴシック"/>
              <a:cs typeface="ＭＳ Ｐゴシック"/>
            </a:rPr>
            <a:t>料</a:t>
          </a:r>
          <a:r>
            <a:rPr lang="en-US" cap="none" sz="1100" b="0" i="0" u="none" baseline="0">
              <a:solidFill>
                <a:srgbClr val="000000"/>
              </a:solidFill>
              <a:latin typeface="ＭＳ Ｐゴシック"/>
              <a:ea typeface="ＭＳ Ｐゴシック"/>
              <a:cs typeface="ＭＳ Ｐゴシック"/>
            </a:rPr>
            <a:t>の支払い</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支払い期日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日（火）・・・申込締切日と同じです。期日を過ぎる場合はご連絡ください。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振り込み</a:t>
          </a:r>
          <a:r>
            <a:rPr lang="en-US" cap="none" sz="1100" b="0" i="0" u="none" baseline="0">
              <a:solidFill>
                <a:srgbClr val="000000"/>
              </a:solidFill>
              <a:latin typeface="ＭＳ Ｐゴシック"/>
              <a:ea typeface="ＭＳ Ｐゴシック"/>
              <a:cs typeface="ＭＳ Ｐゴシック"/>
            </a:rPr>
            <a:t>手数料は振込人負担です。</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試験当日持参するもの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ＭＳ Ｐゴシック"/>
              <a:ea typeface="ＭＳ Ｐゴシック"/>
              <a:cs typeface="ＭＳ Ｐゴシック"/>
            </a:rPr>
            <a:t>受験票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印刷（モノクロ可）し、受付にご持参ください。</a:t>
          </a:r>
          <a:r>
            <a:rPr lang="en-US" cap="none" sz="1100" b="0" i="0" u="none" baseline="0">
              <a:solidFill>
                <a:srgbClr val="000000"/>
              </a:solidFill>
              <a:latin typeface="ＭＳ Ｐゴシック"/>
              <a:ea typeface="ＭＳ Ｐゴシック"/>
              <a:cs typeface="ＭＳ Ｐゴシック"/>
            </a:rPr>
            <a:t>モバイル</a:t>
          </a:r>
          <a:r>
            <a:rPr lang="en-US" cap="none" sz="1100" b="0" i="0" u="none" baseline="0">
              <a:solidFill>
                <a:srgbClr val="000000"/>
              </a:solidFill>
              <a:latin typeface="Calibri"/>
              <a:ea typeface="Calibri"/>
              <a:cs typeface="Calibri"/>
            </a:rPr>
            <a:t>PC</a:t>
          </a:r>
          <a:r>
            <a:rPr lang="en-US" cap="none" sz="1100" b="0" i="0" u="none" baseline="0">
              <a:solidFill>
                <a:srgbClr val="000000"/>
              </a:solidFill>
              <a:latin typeface="ＭＳ Ｐゴシック"/>
              <a:ea typeface="ＭＳ Ｐゴシック"/>
              <a:cs typeface="ＭＳ Ｐゴシック"/>
            </a:rPr>
            <a:t>、スマートフォン等、電子機器での画面提示は認めません。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写真付身分証明証</a:t>
          </a:r>
          <a:r>
            <a:rPr lang="en-US" cap="none" sz="1100" b="0" i="0" u="none" baseline="0">
              <a:solidFill>
                <a:srgbClr val="000000"/>
              </a:solidFill>
              <a:latin typeface="ＭＳ Ｐゴシック"/>
              <a:ea typeface="ＭＳ Ｐゴシック"/>
              <a:cs typeface="ＭＳ Ｐゴシック"/>
            </a:rPr>
            <a:t>　：申込書の写真で本人確認が困難な場合などに提示を求めることがあります。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ＭＳ Ｐゴシック"/>
              <a:ea typeface="ＭＳ Ｐゴシック"/>
              <a:cs typeface="ＭＳ Ｐゴシック"/>
            </a:rPr>
            <a:t>筆記用具、定規</a:t>
          </a:r>
          <a:r>
            <a:rPr lang="en-US" cap="none" sz="11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関数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プログラム</a:t>
          </a:r>
          <a:r>
            <a:rPr lang="en-US" cap="none" sz="1100" b="0" i="0" u="none" baseline="0">
              <a:solidFill>
                <a:srgbClr val="000000"/>
              </a:solidFill>
              <a:latin typeface="ＭＳ Ｐゴシック"/>
              <a:ea typeface="ＭＳ Ｐゴシック"/>
              <a:cs typeface="ＭＳ Ｐゴシック"/>
            </a:rPr>
            <a:t>機能のない</a:t>
          </a:r>
          <a:r>
            <a:rPr lang="en-US" cap="none" sz="1100" b="1" i="0" u="none" baseline="0">
              <a:solidFill>
                <a:srgbClr val="000000"/>
              </a:solidFill>
              <a:latin typeface="ＭＳ Ｐゴシック"/>
              <a:ea typeface="ＭＳ Ｐゴシック"/>
              <a:cs typeface="ＭＳ Ｐゴシック"/>
            </a:rPr>
            <a:t>電卓</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持ち込み、使用ができます。</a:t>
          </a:r>
          <a:r>
            <a:rPr lang="en-US" cap="none" sz="1100" b="1" i="0" u="none" baseline="0">
              <a:solidFill>
                <a:srgbClr val="000000"/>
              </a:solidFill>
              <a:latin typeface="ＭＳ Ｐゴシック"/>
              <a:ea typeface="ＭＳ Ｐゴシック"/>
              <a:cs typeface="ＭＳ Ｐゴシック"/>
            </a:rPr>
            <a:t>腕</a:t>
          </a:r>
          <a:r>
            <a:rPr lang="en-US" cap="none" sz="1100" b="1" i="0" u="none" baseline="0">
              <a:solidFill>
                <a:srgbClr val="000000"/>
              </a:solidFill>
              <a:latin typeface="ＭＳ Ｐゴシック"/>
              <a:ea typeface="ＭＳ Ｐゴシック"/>
              <a:cs typeface="ＭＳ Ｐゴシック"/>
            </a:rPr>
            <a:t>時計</a:t>
          </a:r>
          <a:r>
            <a:rPr lang="en-US" cap="none" sz="1100" b="0" i="0" u="none" baseline="0">
              <a:solidFill>
                <a:srgbClr val="000000"/>
              </a:solidFill>
              <a:latin typeface="ＭＳ Ｐゴシック"/>
              <a:ea typeface="ＭＳ Ｐゴシック"/>
              <a:cs typeface="ＭＳ Ｐゴシック"/>
            </a:rPr>
            <a:t>はコンピュータ機能のないものをご持参ください。（携帯電話、スマートフォン等情報端末は電源を切り、かばん等にしまってください。）</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当日の注意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ＭＳ Ｐゴシック"/>
              <a:ea typeface="ＭＳ Ｐゴシック"/>
              <a:cs typeface="ＭＳ Ｐゴシック"/>
            </a:rPr>
            <a:t>試験開始時間に遅刻した場合は、監督員の指示に従</a:t>
          </a:r>
          <a:r>
            <a:rPr lang="en-US" cap="none" sz="1100" b="0" i="0" u="none" baseline="0">
              <a:solidFill>
                <a:srgbClr val="000000"/>
              </a:solidFill>
              <a:latin typeface="ＭＳ Ｐゴシック"/>
              <a:ea typeface="ＭＳ Ｐゴシック"/>
              <a:cs typeface="ＭＳ Ｐゴシック"/>
            </a:rPr>
            <a:t>ってください</a:t>
          </a:r>
          <a:r>
            <a:rPr lang="en-US" cap="none" sz="1100" b="0" i="0" u="none" baseline="0">
              <a:solidFill>
                <a:srgbClr val="000000"/>
              </a:solidFill>
              <a:latin typeface="ＭＳ Ｐゴシック"/>
              <a:ea typeface="ＭＳ Ｐゴシック"/>
              <a:cs typeface="ＭＳ Ｐゴシック"/>
            </a:rPr>
            <a:t>。自己の責となる事由により</a:t>
          </a:r>
          <a:r>
            <a:rPr lang="en-US" cap="none" sz="1100" b="1" i="0" u="none" baseline="0">
              <a:solidFill>
                <a:srgbClr val="000000"/>
              </a:solidFill>
              <a:latin typeface="Calibri"/>
              <a:ea typeface="Calibri"/>
              <a:cs typeface="Calibri"/>
            </a:rPr>
            <a:t>50</a:t>
          </a:r>
          <a:r>
            <a:rPr lang="en-US" cap="none" sz="1100" b="1" i="0" u="none" baseline="0">
              <a:solidFill>
                <a:srgbClr val="000000"/>
              </a:solidFill>
              <a:latin typeface="ＭＳ Ｐゴシック"/>
              <a:ea typeface="ＭＳ Ｐゴシック"/>
              <a:cs typeface="ＭＳ Ｐゴシック"/>
            </a:rPr>
            <a:t>分以上</a:t>
          </a:r>
          <a:r>
            <a:rPr lang="en-US" cap="none" sz="1100" b="0" i="0" u="none" baseline="0">
              <a:solidFill>
                <a:srgbClr val="000000"/>
              </a:solidFill>
              <a:latin typeface="ＭＳ Ｐゴシック"/>
              <a:ea typeface="ＭＳ Ｐゴシック"/>
              <a:cs typeface="ＭＳ Ｐゴシック"/>
            </a:rPr>
            <a:t>遅刻した場合は、原則受験を認めません。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試験前に説明を行うので、</a:t>
          </a:r>
          <a:r>
            <a:rPr lang="en-US" cap="none" sz="1100" b="1" i="0" u="none" baseline="0">
              <a:solidFill>
                <a:srgbClr val="FF0000"/>
              </a:solidFill>
              <a:latin typeface="ＭＳ Ｐゴシック"/>
              <a:ea typeface="ＭＳ Ｐゴシック"/>
              <a:cs typeface="ＭＳ Ｐゴシック"/>
            </a:rPr>
            <a:t>試験開始時刻の</a:t>
          </a:r>
          <a:r>
            <a:rPr lang="en-US" cap="none" sz="1100" b="1" i="0" u="none" baseline="0">
              <a:solidFill>
                <a:srgbClr val="FF0000"/>
              </a:solidFill>
              <a:latin typeface="Calibri"/>
              <a:ea typeface="Calibri"/>
              <a:cs typeface="Calibri"/>
            </a:rPr>
            <a:t>10</a:t>
          </a:r>
          <a:r>
            <a:rPr lang="en-US" cap="none" sz="1100" b="1" i="0" u="none" baseline="0">
              <a:solidFill>
                <a:srgbClr val="FF0000"/>
              </a:solidFill>
              <a:latin typeface="ＭＳ Ｐゴシック"/>
              <a:ea typeface="ＭＳ Ｐゴシック"/>
              <a:cs typeface="ＭＳ Ｐゴシック"/>
            </a:rPr>
            <a:t>分前に着席</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ＭＳ Ｐゴシック"/>
              <a:ea typeface="ＭＳ Ｐゴシック"/>
              <a:cs typeface="ＭＳ Ｐゴシック"/>
            </a:rPr>
            <a:t>天災やその他の事情により、本試験の開始時間を変更することがあります。その際は、</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ＭＳ Ｐゴシック"/>
              <a:ea typeface="ＭＳ Ｐゴシック"/>
              <a:cs typeface="ＭＳ Ｐゴシック"/>
            </a:rPr>
            <a:t>会ホームページ「お知らせ欄」にてご案内いたします。閲覧できるよう予めご確認ください。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URL</a:t>
          </a:r>
          <a:r>
            <a:rPr lang="en-US" cap="none" sz="1100" b="0" i="0" u="none" baseline="0">
              <a:solidFill>
                <a:srgbClr val="000000"/>
              </a:solidFill>
              <a:latin typeface="ＭＳ Ｐゴシック"/>
              <a:ea typeface="ＭＳ Ｐゴシック"/>
              <a:cs typeface="ＭＳ Ｐゴシック"/>
            </a:rPr>
            <a:t>アドレス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sng" baseline="0">
              <a:solidFill>
                <a:srgbClr val="FF0000"/>
              </a:solidFill>
              <a:latin typeface="Calibri"/>
              <a:ea typeface="Calibri"/>
              <a:cs typeface="Calibri"/>
            </a:rPr>
            <a:t>https://www.sekiyu-gakkai.or.jp/20210207.html</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試験当日、石油学会及び受験会場への実施に関するお問い合わせには応じられません。</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合否結果について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2021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日以降に合否通知書を指定の宛先へ郵送いたします。</a:t>
          </a:r>
          <a:r>
            <a:rPr lang="en-US" cap="none" sz="1100" b="0" i="0" u="none" baseline="0">
              <a:solidFill>
                <a:srgbClr val="000000"/>
              </a:solidFill>
              <a:latin typeface="ＭＳ Ｐゴシック"/>
              <a:ea typeface="ＭＳ Ｐゴシック"/>
              <a:cs typeface="ＭＳ Ｐゴシック"/>
            </a:rPr>
            <a:t>合格者</a:t>
          </a:r>
          <a:r>
            <a:rPr lang="en-US" cap="none" sz="1100" b="0" i="0" u="none" baseline="0">
              <a:solidFill>
                <a:srgbClr val="000000"/>
              </a:solidFill>
              <a:latin typeface="ＭＳ Ｐゴシック"/>
              <a:ea typeface="ＭＳ Ｐゴシック"/>
              <a:cs typeface="ＭＳ Ｐゴシック"/>
            </a:rPr>
            <a:t>へ</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資格証明証を同封します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同時に、</a:t>
          </a:r>
          <a:r>
            <a:rPr lang="en-US" cap="none" sz="1100" b="0" i="0" u="none" baseline="0">
              <a:solidFill>
                <a:srgbClr val="000000"/>
              </a:solidFill>
              <a:latin typeface="ＭＳ Ｐゴシック"/>
              <a:ea typeface="ＭＳ Ｐゴシック"/>
              <a:cs typeface="ＭＳ Ｐゴシック"/>
            </a:rPr>
            <a:t>合格者</a:t>
          </a:r>
          <a:r>
            <a:rPr lang="en-US" cap="none" sz="1100" b="0" i="0" u="none" baseline="0">
              <a:solidFill>
                <a:srgbClr val="000000"/>
              </a:solidFill>
              <a:latin typeface="ＭＳ Ｐゴシック"/>
              <a:ea typeface="ＭＳ Ｐゴシック"/>
              <a:cs typeface="ＭＳ Ｐゴシック"/>
            </a:rPr>
            <a:t>の受験番号</a:t>
          </a:r>
          <a:r>
            <a:rPr lang="en-US" cap="none" sz="1100" b="0" i="0" u="none" baseline="0">
              <a:solidFill>
                <a:srgbClr val="000000"/>
              </a:solidFill>
              <a:latin typeface="ＭＳ Ｐゴシック"/>
              <a:ea typeface="ＭＳ Ｐゴシック"/>
              <a:cs typeface="ＭＳ Ｐゴシック"/>
            </a:rPr>
            <a:t>および解答</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本会ホームページにも掲載します。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合否通知書が</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日までに</a:t>
          </a:r>
          <a:r>
            <a:rPr lang="en-US" cap="none" sz="1100" b="0" i="0" u="none" baseline="0">
              <a:solidFill>
                <a:srgbClr val="000000"/>
              </a:solidFill>
              <a:latin typeface="ＭＳ Ｐゴシック"/>
              <a:ea typeface="ＭＳ Ｐゴシック"/>
              <a:cs typeface="ＭＳ Ｐゴシック"/>
            </a:rPr>
            <a:t>届かない場合や、誤配達、書類の不備等がありましたら必ずご連絡ください。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試験の得点等の問い合わせには応じられません。</a:t>
          </a:r>
        </a:p>
      </xdr:txBody>
    </xdr:sp>
    <xdr:clientData/>
  </xdr:twoCellAnchor>
  <xdr:twoCellAnchor>
    <xdr:from>
      <xdr:col>14</xdr:col>
      <xdr:colOff>152400</xdr:colOff>
      <xdr:row>6</xdr:row>
      <xdr:rowOff>38100</xdr:rowOff>
    </xdr:from>
    <xdr:to>
      <xdr:col>16</xdr:col>
      <xdr:colOff>447675</xdr:colOff>
      <xdr:row>11</xdr:row>
      <xdr:rowOff>238125</xdr:rowOff>
    </xdr:to>
    <xdr:sp>
      <xdr:nvSpPr>
        <xdr:cNvPr id="2" name="テキスト ボックス 1"/>
        <xdr:cNvSpPr txBox="1">
          <a:spLocks noChangeArrowheads="1"/>
        </xdr:cNvSpPr>
      </xdr:nvSpPr>
      <xdr:spPr>
        <a:xfrm>
          <a:off x="6238875" y="3238500"/>
          <a:ext cx="1495425"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写真の貼り付け方法</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メニューの</a:t>
          </a:r>
          <a:r>
            <a:rPr lang="en-US" cap="none" sz="1100" b="0" i="0" u="none" baseline="0">
              <a:solidFill>
                <a:srgbClr val="FF0000"/>
              </a:solidFill>
              <a:latin typeface="ＭＳ Ｐゴシック"/>
              <a:ea typeface="ＭＳ Ｐゴシック"/>
              <a:cs typeface="ＭＳ Ｐゴシック"/>
            </a:rPr>
            <a:t>「挿入」</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「画像」</a:t>
          </a:r>
          <a:r>
            <a:rPr lang="en-US" cap="none" sz="1100" b="0" i="0" u="none" baseline="0">
              <a:solidFill>
                <a:srgbClr val="000000"/>
              </a:solidFill>
              <a:latin typeface="ＭＳ Ｐゴシック"/>
              <a:ea typeface="ＭＳ Ｐゴシック"/>
              <a:cs typeface="ＭＳ Ｐゴシック"/>
            </a:rPr>
            <a:t>から写真を選択し挿入してください。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kiyu-gakkai.or.jp/jp/other/corplist.html" TargetMode="External" /><Relationship Id="rId2" Type="http://schemas.openxmlformats.org/officeDocument/2006/relationships/hyperlink" Target="http://www.mensyou.co.jp/map.htm" TargetMode="External" /><Relationship Id="rId3" Type="http://schemas.openxmlformats.org/officeDocument/2006/relationships/hyperlink" Target="http://www.osakaymca.jp/bunka/acces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94"/>
  <sheetViews>
    <sheetView showZeros="0" tabSelected="1" view="pageBreakPreview" zoomScale="110" zoomScaleSheetLayoutView="110" zoomScalePageLayoutView="0" workbookViewId="0" topLeftCell="D8">
      <selection activeCell="D4" sqref="D4:N4"/>
    </sheetView>
  </sheetViews>
  <sheetFormatPr defaultColWidth="9.140625" defaultRowHeight="15"/>
  <cols>
    <col min="1" max="1" width="12.00390625" style="33" hidden="1" customWidth="1"/>
    <col min="2" max="2" width="20.7109375" style="34" hidden="1" customWidth="1"/>
    <col min="3" max="3" width="7.7109375" style="34" hidden="1" customWidth="1"/>
    <col min="4" max="4" width="16.57421875" style="1" customWidth="1"/>
    <col min="5" max="5" width="5.421875" style="1" bestFit="1" customWidth="1"/>
    <col min="6" max="6" width="12.00390625" style="1" customWidth="1"/>
    <col min="7" max="7" width="3.140625" style="1" bestFit="1" customWidth="1"/>
    <col min="8" max="8" width="9.00390625" style="1" customWidth="1"/>
    <col min="9" max="9" width="5.421875" style="1" bestFit="1" customWidth="1"/>
    <col min="10" max="10" width="10.57421875" style="1" customWidth="1"/>
    <col min="11" max="11" width="4.7109375" style="1" bestFit="1" customWidth="1"/>
    <col min="12" max="12" width="5.7109375" style="1" customWidth="1"/>
    <col min="13" max="13" width="5.421875" style="1" bestFit="1" customWidth="1"/>
    <col min="14" max="14" width="13.28125" style="1" customWidth="1"/>
    <col min="15" max="16384" width="9.00390625" style="1" customWidth="1"/>
  </cols>
  <sheetData>
    <row r="1" ht="6" customHeight="1" hidden="1"/>
    <row r="2" spans="4:14" ht="24">
      <c r="D2" s="60" t="s">
        <v>104</v>
      </c>
      <c r="E2" s="60"/>
      <c r="F2" s="60"/>
      <c r="G2" s="60"/>
      <c r="H2" s="60"/>
      <c r="I2" s="60"/>
      <c r="J2" s="60"/>
      <c r="K2" s="60"/>
      <c r="L2" s="60"/>
      <c r="M2" s="60"/>
      <c r="N2" s="48"/>
    </row>
    <row r="3" spans="4:14" ht="8.25" customHeight="1">
      <c r="D3" s="2"/>
      <c r="E3" s="2"/>
      <c r="F3" s="2"/>
      <c r="G3" s="2"/>
      <c r="H3" s="2"/>
      <c r="I3" s="2"/>
      <c r="J3" s="2"/>
      <c r="K3" s="2"/>
      <c r="L3" s="2"/>
      <c r="M3" s="2"/>
      <c r="N3" s="4" t="s">
        <v>55</v>
      </c>
    </row>
    <row r="4" spans="4:14" ht="195.75" customHeight="1">
      <c r="D4" s="119" t="s">
        <v>107</v>
      </c>
      <c r="E4" s="120"/>
      <c r="F4" s="120"/>
      <c r="G4" s="120"/>
      <c r="H4" s="120"/>
      <c r="I4" s="120"/>
      <c r="J4" s="120"/>
      <c r="K4" s="120"/>
      <c r="L4" s="120"/>
      <c r="M4" s="120"/>
      <c r="N4" s="120"/>
    </row>
    <row r="5" spans="2:14" ht="7.5" customHeight="1">
      <c r="B5" s="35" t="s">
        <v>83</v>
      </c>
      <c r="D5" s="65"/>
      <c r="E5" s="65"/>
      <c r="F5" s="65"/>
      <c r="G5" s="65"/>
      <c r="H5" s="65"/>
      <c r="I5" s="65"/>
      <c r="J5" s="65"/>
      <c r="K5" s="65"/>
      <c r="L5" s="65"/>
      <c r="M5" s="65"/>
      <c r="N5" s="65"/>
    </row>
    <row r="6" spans="2:14" ht="16.5" customHeight="1">
      <c r="B6" s="36" t="s">
        <v>38</v>
      </c>
      <c r="D6" s="66" t="s">
        <v>79</v>
      </c>
      <c r="E6" s="66"/>
      <c r="F6" s="66"/>
      <c r="G6" s="66" t="s">
        <v>53</v>
      </c>
      <c r="H6" s="66"/>
      <c r="I6" s="66" t="s">
        <v>80</v>
      </c>
      <c r="J6" s="66"/>
      <c r="K6" s="66"/>
      <c r="L6" s="66"/>
      <c r="M6" s="66"/>
      <c r="N6" s="5" t="s">
        <v>2</v>
      </c>
    </row>
    <row r="7" spans="2:14" ht="18" customHeight="1">
      <c r="B7" s="36" t="s">
        <v>49</v>
      </c>
      <c r="D7" s="110" t="s">
        <v>38</v>
      </c>
      <c r="E7" s="110"/>
      <c r="F7" s="110"/>
      <c r="G7" s="110" t="s">
        <v>38</v>
      </c>
      <c r="H7" s="110"/>
      <c r="I7" s="130"/>
      <c r="J7" s="130"/>
      <c r="K7" s="130"/>
      <c r="L7" s="130"/>
      <c r="M7" s="130"/>
      <c r="N7" s="123" t="s">
        <v>56</v>
      </c>
    </row>
    <row r="8" spans="2:14" ht="13.5" customHeight="1">
      <c r="B8" s="36" t="s">
        <v>51</v>
      </c>
      <c r="D8" s="110"/>
      <c r="E8" s="110"/>
      <c r="F8" s="110"/>
      <c r="G8" s="110"/>
      <c r="H8" s="110"/>
      <c r="I8" s="130"/>
      <c r="J8" s="130"/>
      <c r="K8" s="130"/>
      <c r="L8" s="130"/>
      <c r="M8" s="130"/>
      <c r="N8" s="124"/>
    </row>
    <row r="9" spans="2:14" ht="9.75" customHeight="1">
      <c r="B9" s="36" t="s">
        <v>50</v>
      </c>
      <c r="D9" s="126"/>
      <c r="E9" s="129"/>
      <c r="F9" s="129"/>
      <c r="G9" s="129"/>
      <c r="H9" s="129"/>
      <c r="I9" s="129"/>
      <c r="J9" s="129"/>
      <c r="K9" s="129"/>
      <c r="L9" s="129"/>
      <c r="M9" s="129"/>
      <c r="N9" s="124"/>
    </row>
    <row r="10" spans="2:14" ht="9.75" customHeight="1">
      <c r="B10" s="36" t="s">
        <v>52</v>
      </c>
      <c r="D10" s="127"/>
      <c r="E10" s="135"/>
      <c r="F10" s="135"/>
      <c r="G10" s="135"/>
      <c r="H10" s="135"/>
      <c r="I10" s="128"/>
      <c r="J10" s="128"/>
      <c r="K10" s="128"/>
      <c r="L10" s="128"/>
      <c r="M10" s="128"/>
      <c r="N10" s="124"/>
    </row>
    <row r="11" spans="2:14" ht="15" customHeight="1">
      <c r="B11" s="36"/>
      <c r="D11" s="5" t="s">
        <v>0</v>
      </c>
      <c r="E11" s="139" t="s">
        <v>12</v>
      </c>
      <c r="F11" s="131"/>
      <c r="G11" s="132"/>
      <c r="H11" s="133"/>
      <c r="I11" s="121" t="s">
        <v>14</v>
      </c>
      <c r="J11" s="131"/>
      <c r="K11" s="132"/>
      <c r="L11" s="133"/>
      <c r="M11" s="6" t="s">
        <v>1</v>
      </c>
      <c r="N11" s="124"/>
    </row>
    <row r="12" spans="2:14" ht="28.5" customHeight="1">
      <c r="B12" s="37"/>
      <c r="D12" s="45" t="s">
        <v>81</v>
      </c>
      <c r="E12" s="140"/>
      <c r="F12" s="134"/>
      <c r="G12" s="134"/>
      <c r="H12" s="134"/>
      <c r="I12" s="122"/>
      <c r="J12" s="134"/>
      <c r="K12" s="134"/>
      <c r="L12" s="134"/>
      <c r="M12" s="7" t="s">
        <v>32</v>
      </c>
      <c r="N12" s="125"/>
    </row>
    <row r="13" spans="2:14" ht="13.5">
      <c r="B13" s="35" t="s">
        <v>35</v>
      </c>
      <c r="D13" s="5" t="s">
        <v>3</v>
      </c>
      <c r="E13" s="8" t="s">
        <v>57</v>
      </c>
      <c r="F13" s="9"/>
      <c r="G13" s="8" t="s">
        <v>58</v>
      </c>
      <c r="H13" s="9"/>
      <c r="I13" s="8" t="s">
        <v>15</v>
      </c>
      <c r="J13" s="9"/>
      <c r="K13" s="8" t="s">
        <v>16</v>
      </c>
      <c r="L13" s="10" t="e">
        <f ca="1">DATEDIF((DATE(F13,H13,J13)),TODAY(),"Y")</f>
        <v>#NUM!</v>
      </c>
      <c r="M13" s="8" t="s">
        <v>17</v>
      </c>
      <c r="N13" s="136"/>
    </row>
    <row r="14" spans="2:14" ht="13.5">
      <c r="B14" s="36" t="s">
        <v>38</v>
      </c>
      <c r="D14" s="11" t="s">
        <v>10</v>
      </c>
      <c r="E14" s="87"/>
      <c r="F14" s="87"/>
      <c r="G14" s="87"/>
      <c r="H14" s="87"/>
      <c r="I14" s="87"/>
      <c r="J14" s="87"/>
      <c r="K14" s="87"/>
      <c r="L14" s="87"/>
      <c r="M14" s="87"/>
      <c r="N14" s="137"/>
    </row>
    <row r="15" spans="2:14" ht="13.5">
      <c r="B15" s="36" t="s">
        <v>39</v>
      </c>
      <c r="D15" s="5" t="s">
        <v>11</v>
      </c>
      <c r="E15" s="87"/>
      <c r="F15" s="87"/>
      <c r="G15" s="87"/>
      <c r="H15" s="87"/>
      <c r="I15" s="87"/>
      <c r="J15" s="87"/>
      <c r="K15" s="87"/>
      <c r="L15" s="87"/>
      <c r="M15" s="87"/>
      <c r="N15" s="138"/>
    </row>
    <row r="16" spans="2:14" ht="15.75">
      <c r="B16" s="36" t="s">
        <v>40</v>
      </c>
      <c r="D16" s="5" t="s">
        <v>4</v>
      </c>
      <c r="E16" s="57"/>
      <c r="F16" s="58"/>
      <c r="G16" s="58"/>
      <c r="H16" s="58"/>
      <c r="I16" s="59"/>
      <c r="J16" s="43" t="s">
        <v>93</v>
      </c>
      <c r="K16" s="56" t="s">
        <v>95</v>
      </c>
      <c r="L16" s="56"/>
      <c r="M16" s="56"/>
      <c r="N16" s="8"/>
    </row>
    <row r="17" spans="2:14" ht="13.5" customHeight="1">
      <c r="B17" s="36"/>
      <c r="D17" s="111" t="s">
        <v>108</v>
      </c>
      <c r="E17" s="12" t="s">
        <v>6</v>
      </c>
      <c r="F17" s="93"/>
      <c r="G17" s="59"/>
      <c r="H17" s="116"/>
      <c r="I17" s="117"/>
      <c r="J17" s="117"/>
      <c r="K17" s="117"/>
      <c r="L17" s="117"/>
      <c r="M17" s="117"/>
      <c r="N17" s="118"/>
    </row>
    <row r="18" spans="4:14" ht="13.5" customHeight="1">
      <c r="D18" s="111"/>
      <c r="E18" s="12" t="s">
        <v>7</v>
      </c>
      <c r="F18" s="59"/>
      <c r="G18" s="87"/>
      <c r="H18" s="87"/>
      <c r="I18" s="87"/>
      <c r="J18" s="87"/>
      <c r="K18" s="87"/>
      <c r="L18" s="87"/>
      <c r="M18" s="87"/>
      <c r="N18" s="87"/>
    </row>
    <row r="19" spans="2:14" ht="13.5">
      <c r="B19" s="35" t="s">
        <v>41</v>
      </c>
      <c r="D19" s="111"/>
      <c r="E19" s="12" t="s">
        <v>8</v>
      </c>
      <c r="F19" s="58"/>
      <c r="G19" s="58"/>
      <c r="H19" s="68" t="s">
        <v>9</v>
      </c>
      <c r="I19" s="90"/>
      <c r="J19" s="58"/>
      <c r="K19" s="58"/>
      <c r="L19" s="58"/>
      <c r="M19" s="58"/>
      <c r="N19" s="59"/>
    </row>
    <row r="20" spans="2:14" ht="13.5" customHeight="1">
      <c r="B20" s="36" t="s">
        <v>32</v>
      </c>
      <c r="D20" s="111" t="s">
        <v>109</v>
      </c>
      <c r="E20" s="12" t="s">
        <v>6</v>
      </c>
      <c r="F20" s="93"/>
      <c r="G20" s="59"/>
      <c r="H20" s="88"/>
      <c r="I20" s="112"/>
      <c r="J20" s="112"/>
      <c r="K20" s="112"/>
      <c r="L20" s="112"/>
      <c r="M20" s="112"/>
      <c r="N20" s="113"/>
    </row>
    <row r="21" spans="2:14" ht="13.5" customHeight="1">
      <c r="B21" s="36" t="s">
        <v>42</v>
      </c>
      <c r="D21" s="111"/>
      <c r="E21" s="12" t="s">
        <v>7</v>
      </c>
      <c r="F21" s="59"/>
      <c r="G21" s="87"/>
      <c r="H21" s="87"/>
      <c r="I21" s="87"/>
      <c r="J21" s="87"/>
      <c r="K21" s="87"/>
      <c r="L21" s="87"/>
      <c r="M21" s="87"/>
      <c r="N21" s="87"/>
    </row>
    <row r="22" spans="2:14" ht="14.25" customHeight="1">
      <c r="B22" s="36" t="s">
        <v>43</v>
      </c>
      <c r="D22" s="115"/>
      <c r="E22" s="13" t="s">
        <v>8</v>
      </c>
      <c r="F22" s="92"/>
      <c r="G22" s="92"/>
      <c r="H22" s="88" t="s">
        <v>9</v>
      </c>
      <c r="I22" s="89"/>
      <c r="J22" s="92"/>
      <c r="K22" s="92"/>
      <c r="L22" s="92"/>
      <c r="M22" s="92"/>
      <c r="N22" s="114"/>
    </row>
    <row r="23" spans="2:14" ht="13.5" customHeight="1">
      <c r="B23" s="37"/>
      <c r="D23" s="66" t="s">
        <v>86</v>
      </c>
      <c r="E23" s="67" t="s">
        <v>38</v>
      </c>
      <c r="F23" s="67"/>
      <c r="G23" s="67"/>
      <c r="H23" s="68" t="s">
        <v>5</v>
      </c>
      <c r="I23" s="68"/>
      <c r="J23" s="68"/>
      <c r="K23" s="68"/>
      <c r="L23" s="68"/>
      <c r="M23" s="68"/>
      <c r="N23" s="68"/>
    </row>
    <row r="24" spans="2:14" ht="21.75" customHeight="1">
      <c r="B24" s="38" t="s">
        <v>44</v>
      </c>
      <c r="D24" s="66"/>
      <c r="E24" s="67"/>
      <c r="F24" s="67"/>
      <c r="G24" s="67"/>
      <c r="H24" s="90" t="s">
        <v>18</v>
      </c>
      <c r="I24" s="91"/>
      <c r="J24" s="104"/>
      <c r="K24" s="104"/>
      <c r="L24" s="105"/>
      <c r="M24" s="14" t="s">
        <v>19</v>
      </c>
      <c r="N24" s="15"/>
    </row>
    <row r="25" spans="1:15" s="16" customFormat="1" ht="13.5">
      <c r="A25" s="39"/>
      <c r="B25" s="36" t="s">
        <v>38</v>
      </c>
      <c r="C25" s="34"/>
      <c r="D25" s="66"/>
      <c r="E25" s="67"/>
      <c r="F25" s="67"/>
      <c r="G25" s="67"/>
      <c r="H25" s="88" t="s">
        <v>9</v>
      </c>
      <c r="I25" s="89"/>
      <c r="J25" s="101"/>
      <c r="K25" s="102"/>
      <c r="L25" s="102"/>
      <c r="M25" s="102"/>
      <c r="N25" s="103"/>
      <c r="O25" s="1"/>
    </row>
    <row r="26" spans="2:15" ht="4.5" customHeight="1">
      <c r="B26" s="40" t="s">
        <v>46</v>
      </c>
      <c r="C26" s="37"/>
      <c r="D26" s="77"/>
      <c r="E26" s="77"/>
      <c r="F26" s="77"/>
      <c r="G26" s="77"/>
      <c r="H26" s="77"/>
      <c r="I26" s="77"/>
      <c r="J26" s="77"/>
      <c r="K26" s="77"/>
      <c r="L26" s="77"/>
      <c r="M26" s="77"/>
      <c r="N26" s="77"/>
      <c r="O26" s="16"/>
    </row>
    <row r="27" spans="2:14" ht="14.25" customHeight="1">
      <c r="B27" s="40" t="s">
        <v>47</v>
      </c>
      <c r="D27" s="78" t="s">
        <v>76</v>
      </c>
      <c r="E27" s="71" t="s">
        <v>38</v>
      </c>
      <c r="F27" s="72"/>
      <c r="G27" s="72"/>
      <c r="H27" s="72"/>
      <c r="I27" s="76" t="s">
        <v>77</v>
      </c>
      <c r="J27" s="76"/>
      <c r="K27" s="74" t="e">
        <f>VLOOKUP(E27,A39:B42,2,FALSE)</f>
        <v>#N/A</v>
      </c>
      <c r="L27" s="75"/>
      <c r="M27" s="75"/>
      <c r="N27" s="17" t="s">
        <v>21</v>
      </c>
    </row>
    <row r="28" spans="2:14" ht="13.5" customHeight="1">
      <c r="B28" s="40" t="s">
        <v>48</v>
      </c>
      <c r="D28" s="79"/>
      <c r="E28" s="84" t="s">
        <v>59</v>
      </c>
      <c r="F28" s="85"/>
      <c r="G28" s="85"/>
      <c r="H28" s="85"/>
      <c r="I28" s="85"/>
      <c r="J28" s="85"/>
      <c r="K28" s="85"/>
      <c r="L28" s="85"/>
      <c r="M28" s="85"/>
      <c r="N28" s="86"/>
    </row>
    <row r="29" spans="2:14" ht="13.5">
      <c r="B29" s="36"/>
      <c r="D29" s="66" t="s">
        <v>75</v>
      </c>
      <c r="E29" s="80" t="s">
        <v>38</v>
      </c>
      <c r="F29" s="80"/>
      <c r="G29" s="80"/>
      <c r="H29" s="80"/>
      <c r="I29" s="80"/>
      <c r="J29" s="18"/>
      <c r="K29" s="19" t="s">
        <v>60</v>
      </c>
      <c r="L29" s="20"/>
      <c r="M29" s="21" t="s">
        <v>61</v>
      </c>
      <c r="N29" s="22" t="s">
        <v>38</v>
      </c>
    </row>
    <row r="30" spans="4:14" ht="51" customHeight="1">
      <c r="D30" s="66"/>
      <c r="E30" s="81" t="s">
        <v>99</v>
      </c>
      <c r="F30" s="82"/>
      <c r="G30" s="82"/>
      <c r="H30" s="82"/>
      <c r="I30" s="82"/>
      <c r="J30" s="82"/>
      <c r="K30" s="82"/>
      <c r="L30" s="82"/>
      <c r="M30" s="82"/>
      <c r="N30" s="83"/>
    </row>
    <row r="31" spans="2:14" ht="24.75" customHeight="1">
      <c r="B31" s="35" t="s">
        <v>82</v>
      </c>
      <c r="D31" s="66"/>
      <c r="E31" s="69" t="s">
        <v>62</v>
      </c>
      <c r="F31" s="70"/>
      <c r="G31" s="155"/>
      <c r="H31" s="156"/>
      <c r="I31" s="156"/>
      <c r="J31" s="156"/>
      <c r="K31" s="156"/>
      <c r="L31" s="156"/>
      <c r="M31" s="156"/>
      <c r="N31" s="157"/>
    </row>
    <row r="32" spans="2:14" ht="15.75" customHeight="1">
      <c r="B32" s="36" t="s">
        <v>38</v>
      </c>
      <c r="D32" s="5" t="s">
        <v>63</v>
      </c>
      <c r="E32" s="69" t="s">
        <v>64</v>
      </c>
      <c r="F32" s="70"/>
      <c r="G32" s="71" t="s">
        <v>38</v>
      </c>
      <c r="H32" s="72"/>
      <c r="I32" s="73"/>
      <c r="J32" s="23" t="s">
        <v>65</v>
      </c>
      <c r="K32" s="71" t="s">
        <v>38</v>
      </c>
      <c r="L32" s="72"/>
      <c r="M32" s="73"/>
      <c r="N32" s="24"/>
    </row>
    <row r="33" ht="3.75" customHeight="1">
      <c r="B33" s="43" t="s">
        <v>85</v>
      </c>
    </row>
    <row r="34" spans="2:14" ht="13.5">
      <c r="B34" s="36" t="s">
        <v>45</v>
      </c>
      <c r="D34" s="66" t="s">
        <v>98</v>
      </c>
      <c r="E34" s="97" t="s">
        <v>66</v>
      </c>
      <c r="F34" s="98"/>
      <c r="G34" s="8" t="s">
        <v>67</v>
      </c>
      <c r="H34" s="18"/>
      <c r="I34" s="25" t="s">
        <v>68</v>
      </c>
      <c r="J34" s="18"/>
      <c r="K34" s="26" t="s">
        <v>69</v>
      </c>
      <c r="L34" s="158" t="s">
        <v>31</v>
      </c>
      <c r="M34" s="158"/>
      <c r="N34" s="158"/>
    </row>
    <row r="35" spans="2:14" ht="13.5">
      <c r="B35" s="36" t="s">
        <v>20</v>
      </c>
      <c r="D35" s="66"/>
      <c r="E35" s="99"/>
      <c r="F35" s="100"/>
      <c r="G35" s="8" t="s">
        <v>70</v>
      </c>
      <c r="H35" s="18"/>
      <c r="I35" s="25" t="s">
        <v>68</v>
      </c>
      <c r="J35" s="18"/>
      <c r="K35" s="26" t="s">
        <v>69</v>
      </c>
      <c r="L35" s="94" t="e">
        <f>DATEDIF((DATE(H34,J34,1)),(DATE(H35,J35,1)),"Y")&amp;"年"&amp;DATEDIF((DATE(H34,J34,1)),(DATE(H35,J35,1)),"YM")&amp;"ヶ月"</f>
        <v>#NUM!</v>
      </c>
      <c r="M35" s="94"/>
      <c r="N35" s="94"/>
    </row>
    <row r="36" spans="2:14" ht="13.5">
      <c r="B36" s="36"/>
      <c r="D36" s="66"/>
      <c r="E36" s="106" t="s">
        <v>71</v>
      </c>
      <c r="F36" s="107"/>
      <c r="G36" s="107"/>
      <c r="H36" s="107"/>
      <c r="I36" s="107"/>
      <c r="J36" s="107"/>
      <c r="K36" s="107"/>
      <c r="L36" s="108"/>
      <c r="M36" s="108"/>
      <c r="N36" s="109"/>
    </row>
    <row r="37" spans="4:14" ht="33.75" customHeight="1">
      <c r="D37" s="66"/>
      <c r="E37" s="147"/>
      <c r="F37" s="147"/>
      <c r="G37" s="147"/>
      <c r="H37" s="147"/>
      <c r="I37" s="147"/>
      <c r="J37" s="147"/>
      <c r="K37" s="147"/>
      <c r="L37" s="147"/>
      <c r="M37" s="147"/>
      <c r="N37" s="147"/>
    </row>
    <row r="38" spans="2:14" ht="17.25" customHeight="1">
      <c r="B38" s="35" t="s">
        <v>77</v>
      </c>
      <c r="D38" s="66"/>
      <c r="E38" s="142" t="s">
        <v>87</v>
      </c>
      <c r="F38" s="143"/>
      <c r="G38" s="143"/>
      <c r="H38" s="143"/>
      <c r="I38" s="143"/>
      <c r="J38" s="143"/>
      <c r="K38" s="143"/>
      <c r="L38" s="143"/>
      <c r="M38" s="143"/>
      <c r="N38" s="144"/>
    </row>
    <row r="39" spans="1:14" ht="13.5" customHeight="1">
      <c r="A39" s="33" t="str">
        <f>B33</f>
        <v>石油学会普通(個人)会員</v>
      </c>
      <c r="B39" s="41">
        <v>6000</v>
      </c>
      <c r="D39" s="66"/>
      <c r="E39" s="95" t="s">
        <v>72</v>
      </c>
      <c r="F39" s="96"/>
      <c r="G39" s="145"/>
      <c r="H39" s="145"/>
      <c r="I39" s="145"/>
      <c r="J39" s="145"/>
      <c r="K39" s="145"/>
      <c r="L39" s="145"/>
      <c r="M39" s="145"/>
      <c r="N39" s="146"/>
    </row>
    <row r="40" spans="1:14" ht="13.5" customHeight="1">
      <c r="A40" s="33" t="str">
        <f>B34</f>
        <v>維持(法人)会員</v>
      </c>
      <c r="B40" s="41">
        <v>6000</v>
      </c>
      <c r="D40" s="66"/>
      <c r="E40" s="95" t="s">
        <v>73</v>
      </c>
      <c r="F40" s="96"/>
      <c r="G40" s="145"/>
      <c r="H40" s="145"/>
      <c r="I40" s="145"/>
      <c r="J40" s="145"/>
      <c r="K40" s="145"/>
      <c r="L40" s="145"/>
      <c r="M40" s="145"/>
      <c r="N40" s="146"/>
    </row>
    <row r="41" spans="1:14" ht="13.5">
      <c r="A41" s="33" t="str">
        <f>B35</f>
        <v>非会員</v>
      </c>
      <c r="B41" s="41">
        <v>8000</v>
      </c>
      <c r="D41" s="66"/>
      <c r="E41" s="95" t="s">
        <v>74</v>
      </c>
      <c r="F41" s="96"/>
      <c r="G41" s="62"/>
      <c r="H41" s="63"/>
      <c r="I41" s="63"/>
      <c r="J41" s="20" t="s">
        <v>54</v>
      </c>
      <c r="K41" s="62"/>
      <c r="L41" s="63"/>
      <c r="M41" s="63"/>
      <c r="N41" s="64"/>
    </row>
    <row r="42" spans="1:14" ht="35.25" customHeight="1">
      <c r="A42" s="33">
        <f>B36</f>
        <v>0</v>
      </c>
      <c r="B42" s="36"/>
      <c r="D42" s="165" t="s">
        <v>100</v>
      </c>
      <c r="E42" s="165"/>
      <c r="F42" s="165"/>
      <c r="G42" s="165"/>
      <c r="H42" s="165"/>
      <c r="I42" s="165"/>
      <c r="J42" s="165"/>
      <c r="K42" s="165"/>
      <c r="L42" s="165"/>
      <c r="M42" s="165"/>
      <c r="N42" s="165"/>
    </row>
    <row r="43" spans="4:14" ht="5.25" customHeight="1">
      <c r="D43" s="16"/>
      <c r="E43" s="16"/>
      <c r="F43" s="16"/>
      <c r="G43" s="16"/>
      <c r="H43" s="16"/>
      <c r="I43" s="16"/>
      <c r="J43" s="16"/>
      <c r="K43" s="16"/>
      <c r="L43" s="16"/>
      <c r="M43" s="16"/>
      <c r="N43" s="16"/>
    </row>
    <row r="44" spans="1:14" s="16" customFormat="1" ht="18.75">
      <c r="A44" s="39"/>
      <c r="B44" s="46" t="s">
        <v>22</v>
      </c>
      <c r="C44" s="37"/>
      <c r="D44" s="61" t="s">
        <v>91</v>
      </c>
      <c r="E44" s="61"/>
      <c r="F44" s="61"/>
      <c r="G44" s="61"/>
      <c r="H44" s="61"/>
      <c r="I44" s="61"/>
      <c r="J44" s="61"/>
      <c r="K44" s="61"/>
      <c r="L44" s="61"/>
      <c r="M44" s="61"/>
      <c r="N44" s="51">
        <f>N2</f>
        <v>0</v>
      </c>
    </row>
    <row r="45" spans="2:14" ht="4.5" customHeight="1">
      <c r="B45" s="36" t="s">
        <v>38</v>
      </c>
      <c r="N45" s="27"/>
    </row>
    <row r="46" spans="2:14" ht="14.25" customHeight="1">
      <c r="B46" s="36" t="s">
        <v>23</v>
      </c>
      <c r="D46" s="170" t="s">
        <v>79</v>
      </c>
      <c r="E46" s="170"/>
      <c r="F46" s="170"/>
      <c r="G46" s="170" t="s">
        <v>33</v>
      </c>
      <c r="H46" s="170"/>
      <c r="I46" s="167" t="s">
        <v>78</v>
      </c>
      <c r="J46" s="168"/>
      <c r="K46" s="168"/>
      <c r="L46" s="169"/>
      <c r="M46" s="50"/>
      <c r="N46" s="53" t="s">
        <v>92</v>
      </c>
    </row>
    <row r="47" spans="2:14" ht="33.75" customHeight="1">
      <c r="B47" s="36" t="s">
        <v>24</v>
      </c>
      <c r="D47" s="148" t="str">
        <f>D7</f>
        <v>選択してください</v>
      </c>
      <c r="E47" s="149"/>
      <c r="F47" s="150"/>
      <c r="G47" s="148" t="str">
        <f>G7</f>
        <v>選択してください</v>
      </c>
      <c r="H47" s="150"/>
      <c r="I47" s="151">
        <f>I7</f>
        <v>0</v>
      </c>
      <c r="J47" s="152"/>
      <c r="K47" s="152"/>
      <c r="L47" s="153"/>
      <c r="M47" s="28"/>
      <c r="N47" s="159"/>
    </row>
    <row r="48" spans="2:14" ht="6.75" customHeight="1">
      <c r="B48" s="36"/>
      <c r="D48" s="29"/>
      <c r="E48" s="29"/>
      <c r="F48" s="29"/>
      <c r="G48" s="29"/>
      <c r="H48" s="29"/>
      <c r="I48" s="30"/>
      <c r="J48" s="30"/>
      <c r="K48" s="30"/>
      <c r="L48" s="30"/>
      <c r="N48" s="160"/>
    </row>
    <row r="49" spans="4:14" ht="14.25" customHeight="1">
      <c r="D49" s="31" t="s">
        <v>10</v>
      </c>
      <c r="E49" s="141">
        <f>E14</f>
        <v>0</v>
      </c>
      <c r="F49" s="141"/>
      <c r="G49" s="141"/>
      <c r="H49" s="141"/>
      <c r="I49" s="141"/>
      <c r="J49" s="141"/>
      <c r="K49" s="141"/>
      <c r="L49" s="141"/>
      <c r="N49" s="160"/>
    </row>
    <row r="50" spans="2:14" ht="14.25" customHeight="1">
      <c r="B50" s="35" t="s">
        <v>28</v>
      </c>
      <c r="D50" s="32" t="s">
        <v>11</v>
      </c>
      <c r="E50" s="166">
        <f>E15</f>
        <v>0</v>
      </c>
      <c r="F50" s="166"/>
      <c r="G50" s="166"/>
      <c r="H50" s="166"/>
      <c r="I50" s="166"/>
      <c r="J50" s="166"/>
      <c r="K50" s="166"/>
      <c r="L50" s="166"/>
      <c r="N50" s="160"/>
    </row>
    <row r="51" spans="2:14" ht="14.25" customHeight="1">
      <c r="B51" s="36" t="s">
        <v>38</v>
      </c>
      <c r="D51" s="49" t="s">
        <v>0</v>
      </c>
      <c r="E51" s="154">
        <f>F11</f>
        <v>0</v>
      </c>
      <c r="F51" s="154"/>
      <c r="G51" s="154"/>
      <c r="H51" s="154"/>
      <c r="I51" s="154">
        <f>J11</f>
        <v>0</v>
      </c>
      <c r="J51" s="154"/>
      <c r="K51" s="154"/>
      <c r="L51" s="154"/>
      <c r="N51" s="160"/>
    </row>
    <row r="52" spans="2:14" ht="14.25" customHeight="1">
      <c r="B52" s="36" t="s">
        <v>29</v>
      </c>
      <c r="D52" s="174" t="s">
        <v>13</v>
      </c>
      <c r="E52" s="176">
        <f>F12</f>
        <v>0</v>
      </c>
      <c r="F52" s="176"/>
      <c r="G52" s="176"/>
      <c r="H52" s="176"/>
      <c r="I52" s="176">
        <f>J12</f>
        <v>0</v>
      </c>
      <c r="J52" s="176"/>
      <c r="K52" s="176"/>
      <c r="L52" s="176"/>
      <c r="N52" s="160"/>
    </row>
    <row r="53" spans="2:14" ht="9" customHeight="1">
      <c r="B53" s="36" t="s">
        <v>30</v>
      </c>
      <c r="D53" s="175"/>
      <c r="E53" s="177"/>
      <c r="F53" s="177"/>
      <c r="G53" s="177"/>
      <c r="H53" s="177"/>
      <c r="I53" s="177"/>
      <c r="J53" s="177"/>
      <c r="K53" s="177"/>
      <c r="L53" s="177"/>
      <c r="N53" s="161"/>
    </row>
    <row r="54" ht="4.5" customHeight="1"/>
    <row r="55" spans="2:14" ht="14.25" customHeight="1">
      <c r="B55" s="35" t="s">
        <v>25</v>
      </c>
      <c r="D55" s="3" t="s">
        <v>34</v>
      </c>
      <c r="E55" s="162" t="e">
        <f>VLOOKUP(A59,A61:B65,2,FALSE)</f>
        <v>#N/A</v>
      </c>
      <c r="F55" s="163"/>
      <c r="G55" s="163"/>
      <c r="H55" s="163"/>
      <c r="I55" s="163"/>
      <c r="J55" s="163" t="s">
        <v>84</v>
      </c>
      <c r="K55" s="163"/>
      <c r="L55" s="163"/>
      <c r="M55" s="163"/>
      <c r="N55" s="164"/>
    </row>
    <row r="56" spans="2:10" ht="24" customHeight="1">
      <c r="B56" s="36" t="s">
        <v>38</v>
      </c>
      <c r="E56" s="55" t="s">
        <v>110</v>
      </c>
      <c r="J56" s="47"/>
    </row>
    <row r="57" spans="2:14" ht="14.25" customHeight="1">
      <c r="B57" s="36" t="s">
        <v>26</v>
      </c>
      <c r="D57" s="171" t="s">
        <v>35</v>
      </c>
      <c r="E57" s="172" t="e">
        <f>VLOOKUP(A67,A68:B72,2,FALSE)</f>
        <v>#N/A</v>
      </c>
      <c r="F57" s="172"/>
      <c r="G57" s="172"/>
      <c r="H57" s="172"/>
      <c r="I57" s="172"/>
      <c r="J57" s="172"/>
      <c r="K57" s="172"/>
      <c r="L57" s="172"/>
      <c r="M57" s="172"/>
      <c r="N57" s="172"/>
    </row>
    <row r="58" spans="2:14" ht="14.25" customHeight="1">
      <c r="B58" s="36" t="s">
        <v>27</v>
      </c>
      <c r="D58" s="171"/>
      <c r="E58" s="172" t="e">
        <f>VLOOKUP(A67,A75:B79,2,FALSE)</f>
        <v>#N/A</v>
      </c>
      <c r="F58" s="172"/>
      <c r="G58" s="172"/>
      <c r="H58" s="172"/>
      <c r="I58" s="172"/>
      <c r="J58" s="172"/>
      <c r="K58" s="172"/>
      <c r="L58" s="172"/>
      <c r="M58" s="172"/>
      <c r="N58" s="172"/>
    </row>
    <row r="59" spans="1:14" ht="14.25" customHeight="1">
      <c r="A59" s="33" t="str">
        <f>D7</f>
        <v>選択してください</v>
      </c>
      <c r="D59" s="171"/>
      <c r="E59" s="173" t="e">
        <f>HYPERLINK(VLOOKUP(A67,A82:B86,2,FALSE))</f>
        <v>#N/A</v>
      </c>
      <c r="F59" s="172"/>
      <c r="G59" s="172"/>
      <c r="H59" s="172"/>
      <c r="I59" s="172"/>
      <c r="J59" s="172"/>
      <c r="K59" s="172"/>
      <c r="L59" s="172"/>
      <c r="M59" s="172"/>
      <c r="N59" s="172"/>
    </row>
    <row r="60" ht="6.75" customHeight="1">
      <c r="B60" s="35" t="s">
        <v>34</v>
      </c>
    </row>
    <row r="61" spans="1:2" ht="14.25" customHeight="1">
      <c r="A61" s="33" t="str">
        <f>$B7</f>
        <v>配管・設備</v>
      </c>
      <c r="B61" s="42" t="s">
        <v>105</v>
      </c>
    </row>
    <row r="62" spans="1:2" ht="14.25" customHeight="1">
      <c r="A62" s="33" t="str">
        <f>$B8</f>
        <v>回転機</v>
      </c>
      <c r="B62" s="42" t="s">
        <v>106</v>
      </c>
    </row>
    <row r="63" spans="1:2" ht="14.25" customHeight="1">
      <c r="A63" s="33" t="str">
        <f>$B9</f>
        <v>電気設備</v>
      </c>
      <c r="B63" s="42" t="s">
        <v>106</v>
      </c>
    </row>
    <row r="64" spans="1:2" ht="14.25" customHeight="1">
      <c r="A64" s="33" t="str">
        <f>$B10</f>
        <v>計装設備</v>
      </c>
      <c r="B64" s="42" t="s">
        <v>106</v>
      </c>
    </row>
    <row r="65" spans="1:2" ht="14.25" customHeight="1">
      <c r="A65" s="33">
        <f>$B11</f>
        <v>0</v>
      </c>
      <c r="B65" s="42"/>
    </row>
    <row r="66" ht="14.25" customHeight="1"/>
    <row r="67" spans="1:2" ht="14.25" customHeight="1">
      <c r="A67" s="33" t="str">
        <f>G7</f>
        <v>選択してください</v>
      </c>
      <c r="B67" s="35" t="s">
        <v>36</v>
      </c>
    </row>
    <row r="68" spans="1:2" ht="14.25" customHeight="1">
      <c r="A68" s="33" t="str">
        <f>B15</f>
        <v>関東</v>
      </c>
      <c r="B68" s="43" t="s">
        <v>88</v>
      </c>
    </row>
    <row r="69" spans="1:2" ht="14.25" customHeight="1">
      <c r="A69" s="33" t="str">
        <f>B16</f>
        <v>関西</v>
      </c>
      <c r="B69" s="43" t="s">
        <v>103</v>
      </c>
    </row>
    <row r="70" ht="14.25" customHeight="1">
      <c r="B70" s="43"/>
    </row>
    <row r="71" ht="14.25" customHeight="1">
      <c r="B71" s="43"/>
    </row>
    <row r="72" ht="14.25" customHeight="1">
      <c r="B72" s="43"/>
    </row>
    <row r="73" ht="14.25" customHeight="1"/>
    <row r="74" ht="14.25" customHeight="1">
      <c r="B74" s="35" t="s">
        <v>7</v>
      </c>
    </row>
    <row r="75" spans="1:2" ht="14.25" customHeight="1">
      <c r="A75" s="33" t="str">
        <f>B15</f>
        <v>関東</v>
      </c>
      <c r="B75" s="43" t="s">
        <v>89</v>
      </c>
    </row>
    <row r="76" spans="1:2" ht="14.25" customHeight="1">
      <c r="A76" s="33" t="str">
        <f>B16</f>
        <v>関西</v>
      </c>
      <c r="B76" s="43" t="s">
        <v>101</v>
      </c>
    </row>
    <row r="77" ht="14.25" customHeight="1">
      <c r="B77" s="43"/>
    </row>
    <row r="78" ht="14.25" customHeight="1">
      <c r="B78" s="43"/>
    </row>
    <row r="79" ht="14.25" customHeight="1">
      <c r="B79" s="43"/>
    </row>
    <row r="80" ht="14.25" customHeight="1"/>
    <row r="81" ht="14.25" customHeight="1">
      <c r="B81" s="35" t="s">
        <v>37</v>
      </c>
    </row>
    <row r="82" spans="1:2" ht="14.25" customHeight="1">
      <c r="A82" s="33" t="str">
        <f>B15</f>
        <v>関東</v>
      </c>
      <c r="B82" s="52" t="s">
        <v>90</v>
      </c>
    </row>
    <row r="83" spans="1:2" ht="14.25" customHeight="1">
      <c r="A83" s="33" t="str">
        <f>B16</f>
        <v>関西</v>
      </c>
      <c r="B83" s="52" t="s">
        <v>102</v>
      </c>
    </row>
    <row r="84" ht="14.25" customHeight="1">
      <c r="B84" s="44"/>
    </row>
    <row r="85" ht="14.25" customHeight="1">
      <c r="B85" s="44"/>
    </row>
    <row r="86" ht="14.25" customHeight="1">
      <c r="B86" s="44"/>
    </row>
    <row r="89" ht="13.5">
      <c r="B89" s="54" t="s">
        <v>94</v>
      </c>
    </row>
    <row r="90" ht="13.5">
      <c r="B90" s="36" t="s">
        <v>95</v>
      </c>
    </row>
    <row r="91" ht="13.5">
      <c r="B91" s="36" t="s">
        <v>96</v>
      </c>
    </row>
    <row r="92" ht="13.5">
      <c r="B92" s="36" t="s">
        <v>97</v>
      </c>
    </row>
    <row r="93" ht="13.5">
      <c r="B93" s="36"/>
    </row>
    <row r="94" ht="13.5">
      <c r="B94" s="36"/>
    </row>
  </sheetData>
  <sheetProtection password="CC14" sheet="1"/>
  <mergeCells count="97">
    <mergeCell ref="G46:H46"/>
    <mergeCell ref="D46:F46"/>
    <mergeCell ref="D57:D59"/>
    <mergeCell ref="E57:N57"/>
    <mergeCell ref="E58:N58"/>
    <mergeCell ref="E59:N59"/>
    <mergeCell ref="D52:D53"/>
    <mergeCell ref="I51:L51"/>
    <mergeCell ref="E52:H53"/>
    <mergeCell ref="I52:L53"/>
    <mergeCell ref="E51:H51"/>
    <mergeCell ref="E31:F31"/>
    <mergeCell ref="G31:N31"/>
    <mergeCell ref="L34:N34"/>
    <mergeCell ref="N47:N53"/>
    <mergeCell ref="E55:I55"/>
    <mergeCell ref="J55:N55"/>
    <mergeCell ref="D42:N42"/>
    <mergeCell ref="E50:L50"/>
    <mergeCell ref="I46:L46"/>
    <mergeCell ref="E49:L49"/>
    <mergeCell ref="E41:F41"/>
    <mergeCell ref="E38:N38"/>
    <mergeCell ref="G39:N39"/>
    <mergeCell ref="G40:N40"/>
    <mergeCell ref="E37:N37"/>
    <mergeCell ref="D47:F47"/>
    <mergeCell ref="G47:H47"/>
    <mergeCell ref="I47:L47"/>
    <mergeCell ref="E40:F40"/>
    <mergeCell ref="I6:M6"/>
    <mergeCell ref="F11:H11"/>
    <mergeCell ref="F12:H12"/>
    <mergeCell ref="I9:M9"/>
    <mergeCell ref="E10:H10"/>
    <mergeCell ref="N13:N15"/>
    <mergeCell ref="J12:L12"/>
    <mergeCell ref="E14:M14"/>
    <mergeCell ref="E15:M15"/>
    <mergeCell ref="E11:E12"/>
    <mergeCell ref="D4:N4"/>
    <mergeCell ref="D6:F6"/>
    <mergeCell ref="G6:H6"/>
    <mergeCell ref="I11:I12"/>
    <mergeCell ref="N7:N12"/>
    <mergeCell ref="D9:D10"/>
    <mergeCell ref="I10:M10"/>
    <mergeCell ref="E9:H9"/>
    <mergeCell ref="I7:M8"/>
    <mergeCell ref="J11:L11"/>
    <mergeCell ref="D7:F8"/>
    <mergeCell ref="G7:H8"/>
    <mergeCell ref="D34:D41"/>
    <mergeCell ref="D29:D31"/>
    <mergeCell ref="D17:D19"/>
    <mergeCell ref="F20:G20"/>
    <mergeCell ref="H20:N20"/>
    <mergeCell ref="J22:N22"/>
    <mergeCell ref="D20:D22"/>
    <mergeCell ref="H17:N17"/>
    <mergeCell ref="F17:G17"/>
    <mergeCell ref="L35:N35"/>
    <mergeCell ref="E39:F39"/>
    <mergeCell ref="E34:F35"/>
    <mergeCell ref="F21:N21"/>
    <mergeCell ref="J25:N25"/>
    <mergeCell ref="J19:N19"/>
    <mergeCell ref="J24:L24"/>
    <mergeCell ref="E36:N36"/>
    <mergeCell ref="K32:M32"/>
    <mergeCell ref="F18:N18"/>
    <mergeCell ref="H22:I22"/>
    <mergeCell ref="F19:G19"/>
    <mergeCell ref="H19:I19"/>
    <mergeCell ref="H25:I25"/>
    <mergeCell ref="H24:I24"/>
    <mergeCell ref="F22:G22"/>
    <mergeCell ref="E32:F32"/>
    <mergeCell ref="G32:I32"/>
    <mergeCell ref="K27:M27"/>
    <mergeCell ref="I27:J27"/>
    <mergeCell ref="D26:N26"/>
    <mergeCell ref="D27:D28"/>
    <mergeCell ref="E29:I29"/>
    <mergeCell ref="E30:N30"/>
    <mergeCell ref="E28:N28"/>
    <mergeCell ref="E27:H27"/>
    <mergeCell ref="K16:M16"/>
    <mergeCell ref="E16:I16"/>
    <mergeCell ref="D2:M2"/>
    <mergeCell ref="D44:M44"/>
    <mergeCell ref="G41:I41"/>
    <mergeCell ref="K41:N41"/>
    <mergeCell ref="D5:N5"/>
    <mergeCell ref="D23:D25"/>
    <mergeCell ref="E23:G25"/>
    <mergeCell ref="H23:N23"/>
  </mergeCells>
  <conditionalFormatting sqref="F11:H12 J11:L12 F13 H13 J13 J25 M12">
    <cfRule type="containsBlanks" priority="18" dxfId="0">
      <formula>LEN(TRIM(F11))=0</formula>
    </cfRule>
  </conditionalFormatting>
  <conditionalFormatting sqref="E14:M15 E16 J16:K16">
    <cfRule type="containsBlanks" priority="21" dxfId="0">
      <formula>LEN(TRIM(E14))=0</formula>
    </cfRule>
  </conditionalFormatting>
  <conditionalFormatting sqref="F17:G17 F18:N18 F19:G20 F21:N21 F22:G22 J22:N22 J19:N19">
    <cfRule type="containsBlanks" priority="22" dxfId="0">
      <formula>LEN(TRIM(F17))=0</formula>
    </cfRule>
  </conditionalFormatting>
  <conditionalFormatting sqref="J29 L29">
    <cfRule type="containsBlanks" priority="14" dxfId="0">
      <formula>LEN(TRIM(J29))=0</formula>
    </cfRule>
  </conditionalFormatting>
  <conditionalFormatting sqref="H34:H35 J34:J35 E37:N37 G39:N40 G41 J41:K41">
    <cfRule type="containsBlanks" priority="13" dxfId="0">
      <formula>LEN(TRIM(E34))=0</formula>
    </cfRule>
  </conditionalFormatting>
  <conditionalFormatting sqref="J24 N24">
    <cfRule type="containsBlanks" priority="12" dxfId="0">
      <formula>LEN(TRIM(J24))=0</formula>
    </cfRule>
  </conditionalFormatting>
  <conditionalFormatting sqref="D7 G7 M12 E27 E29 N29 G32 K32 E23">
    <cfRule type="containsText" priority="6" dxfId="12" operator="containsText" text="選択">
      <formula>NOT(ISERROR(SEARCH("選択",D7)))</formula>
    </cfRule>
  </conditionalFormatting>
  <conditionalFormatting sqref="H24">
    <cfRule type="containsText" priority="5" dxfId="13" operator="containsText" text="選択">
      <formula>NOT(ISERROR(SEARCH("選択",H24)))</formula>
    </cfRule>
  </conditionalFormatting>
  <conditionalFormatting sqref="H25">
    <cfRule type="containsText" priority="4" dxfId="13" operator="containsText" text="選択">
      <formula>NOT(ISERROR(SEARCH("選択",H25)))</formula>
    </cfRule>
  </conditionalFormatting>
  <conditionalFormatting sqref="G31:N31">
    <cfRule type="containsBlanks" priority="3" dxfId="0">
      <formula>LEN(TRIM(G31))=0</formula>
    </cfRule>
  </conditionalFormatting>
  <conditionalFormatting sqref="D44:M44">
    <cfRule type="expression" priority="2" dxfId="1" stopIfTrue="1">
      <formula>$I$7=""</formula>
    </cfRule>
  </conditionalFormatting>
  <conditionalFormatting sqref="K16:M16">
    <cfRule type="cellIs" priority="1" dxfId="12" operator="equal" stopIfTrue="1">
      <formula>"選択"</formula>
    </cfRule>
  </conditionalFormatting>
  <dataValidations count="18">
    <dataValidation type="list" allowBlank="1" showInputMessage="1" showErrorMessage="1" sqref="M12">
      <formula1>$B$20:$B$22</formula1>
    </dataValidation>
    <dataValidation type="list" allowBlank="1" showInputMessage="1" showErrorMessage="1" sqref="E23">
      <formula1>$B$25:$B$28</formula1>
    </dataValidation>
    <dataValidation type="list" allowBlank="1" showInputMessage="1" showErrorMessage="1" sqref="E27:H27">
      <formula1>$B$32:$B$36</formula1>
    </dataValidation>
    <dataValidation type="list" allowBlank="1" showInputMessage="1" showErrorMessage="1" sqref="E29:I29">
      <formula1>$B$45:$B$47</formula1>
    </dataValidation>
    <dataValidation type="list" allowBlank="1" showInputMessage="1" showErrorMessage="1" sqref="G32:I32 K32:M32">
      <formula1>$B$56:$B$58</formula1>
    </dataValidation>
    <dataValidation type="list" allowBlank="1" showInputMessage="1" showErrorMessage="1" sqref="N29">
      <formula1>$B$51:$B$53</formula1>
    </dataValidation>
    <dataValidation type="list" allowBlank="1" showInputMessage="1" showErrorMessage="1" sqref="D7">
      <formula1>$B$6:$B$11</formula1>
    </dataValidation>
    <dataValidation allowBlank="1" showInputMessage="1" showErrorMessage="1" imeMode="disabled" sqref="K41:N41 H34:H35 F13 J25:N25"/>
    <dataValidation allowBlank="1" showInputMessage="1" showErrorMessage="1" imeMode="fullKatakana" sqref="J11:L11 F11:H11"/>
    <dataValidation allowBlank="1" showInputMessage="1" showErrorMessage="1" imeMode="hiragana" sqref="F12:H12 J12:L12 F18:N18 F21:N21"/>
    <dataValidation type="whole" allowBlank="1" showInputMessage="1" showErrorMessage="1" imeMode="disabled" sqref="J34:J35 H13">
      <formula1>1</formula1>
      <formula2>12</formula2>
    </dataValidation>
    <dataValidation type="list" allowBlank="1" showInputMessage="1" showErrorMessage="1" sqref="G7:H8">
      <formula1>$B$14:$B$16</formula1>
    </dataValidation>
    <dataValidation type="whole" allowBlank="1" showInputMessage="1" showErrorMessage="1" imeMode="disabled" sqref="J13">
      <formula1>1</formula1>
      <formula2>31</formula2>
    </dataValidation>
    <dataValidation allowBlank="1" showInputMessage="1" showErrorMessage="1" imeMode="on" sqref="E14:E16 F14:I15 J14:J16 K14:M15"/>
    <dataValidation allowBlank="1" showInputMessage="1" showErrorMessage="1" imeMode="halfAlpha" sqref="F17:G17 F22:G22 J19:N19 J22:N22 F19:G20"/>
    <dataValidation type="whole" allowBlank="1" showInputMessage="1" showErrorMessage="1" sqref="J29">
      <formula1>1</formula1>
      <formula2>12</formula2>
    </dataValidation>
    <dataValidation type="whole" allowBlank="1" showInputMessage="1" showErrorMessage="1" sqref="L29">
      <formula1>1</formula1>
      <formula2>31</formula2>
    </dataValidation>
    <dataValidation type="list" allowBlank="1" showInputMessage="1" showErrorMessage="1" imeMode="on" sqref="K16:M16">
      <formula1>$B$90:$B$94</formula1>
    </dataValidation>
  </dataValidations>
  <hyperlinks>
    <hyperlink ref="E28:N28" r:id="rId1" display="石油学会維持（法人）会員一覧はこちら"/>
    <hyperlink ref="B82" r:id="rId2" display="http://www.mensyou.co.jp/map.htm"/>
    <hyperlink ref="B83" r:id="rId3" display="http://www.osakaymca.jp/bunka/access/"/>
  </hyperlinks>
  <printOptions/>
  <pageMargins left="0.5905511811023623" right="0.26" top="0.26" bottom="0.24" header="0.2" footer="0.2"/>
  <pageSetup horizontalDpi="300" verticalDpi="300" orientation="portrait" paperSize="9" r:id="rId5"/>
  <rowBreaks count="1" manualBreakCount="1">
    <brk id="42" min="3"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aoyama</dc:creator>
  <cp:keywords/>
  <dc:description/>
  <cp:lastModifiedBy>pc11-sato</cp:lastModifiedBy>
  <cp:lastPrinted>2020-10-05T07:34:34Z</cp:lastPrinted>
  <dcterms:created xsi:type="dcterms:W3CDTF">2016-08-15T02:13:53Z</dcterms:created>
  <dcterms:modified xsi:type="dcterms:W3CDTF">2020-10-05T07:35:58Z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